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tabRatio="855" activeTab="5"/>
  </bookViews>
  <sheets>
    <sheet name="1.部门预算收支总表" sheetId="1" r:id="rId1"/>
    <sheet name="2.收入预算总表" sheetId="2" r:id="rId2"/>
    <sheet name="3.支出预算总表" sheetId="3" r:id="rId3"/>
    <sheet name="4.财政拨款收支总表" sheetId="4" r:id="rId4"/>
    <sheet name="5.财政拨款支出情况表（功能科目）" sheetId="5" r:id="rId5"/>
    <sheet name="6.财政拨款基本支出表（经济科目）" sheetId="6" r:id="rId6"/>
    <sheet name="7.部门政府性基金支出表" sheetId="7" r:id="rId7"/>
    <sheet name="8.一般公共预算支出表（功能分类）" sheetId="8" r:id="rId8"/>
    <sheet name="9.一般公共预算基本支出表（经济分类）" sheetId="9" r:id="rId9"/>
    <sheet name="10.一般公共预算机关运行经费支出" sheetId="10" r:id="rId10"/>
    <sheet name="11.一般公共预算“三公”经费支出预算表" sheetId="11" r:id="rId11"/>
    <sheet name="12.政府采购预算表" sheetId="12" r:id="rId12"/>
  </sheets>
  <definedNames>
    <definedName name="_xlnm.Print_Area" localSheetId="11">'12.政府采购预算表'!$A$1:$F$26</definedName>
    <definedName name="_xlnm.Print_Area" localSheetId="3">'4.财政拨款收支总表'!$A$1:$D$10</definedName>
  </definedNames>
  <calcPr fullCalcOnLoad="1"/>
</workbook>
</file>

<file path=xl/sharedStrings.xml><?xml version="1.0" encoding="utf-8"?>
<sst xmlns="http://schemas.openxmlformats.org/spreadsheetml/2006/main" count="322" uniqueCount="216">
  <si>
    <t>单位：万元</t>
  </si>
  <si>
    <t>功能科目代码</t>
  </si>
  <si>
    <t>功能科目名称</t>
  </si>
  <si>
    <t>金   额</t>
  </si>
  <si>
    <t>合  计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</si>
  <si>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</si>
  <si>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</si>
  <si>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</si>
  <si>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</si>
  <si>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</si>
  <si>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</si>
  <si>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</si>
  <si>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会议费</t>
  </si>
  <si>
    <t>培训费</t>
  </si>
  <si>
    <t>单位：万元</t>
  </si>
  <si>
    <t>科目编码</t>
  </si>
  <si>
    <t>科目名称</t>
  </si>
  <si>
    <t>合计</t>
  </si>
  <si>
    <t>表二</t>
  </si>
  <si>
    <t>合计</t>
  </si>
  <si>
    <t>财政专户管理资金</t>
  </si>
  <si>
    <t>其他资金</t>
  </si>
  <si>
    <t>上年结转资金</t>
  </si>
  <si>
    <t>小计</t>
  </si>
  <si>
    <t>合计</t>
  </si>
  <si>
    <t>基本支出</t>
  </si>
  <si>
    <t>项目支出</t>
  </si>
  <si>
    <t>单位预留机动经费</t>
  </si>
  <si>
    <t>结转下年资金</t>
  </si>
  <si>
    <t>单位：万元</t>
  </si>
  <si>
    <t>功能科目代码</t>
  </si>
  <si>
    <t>功能科目名称</t>
  </si>
  <si>
    <t>金   额</t>
  </si>
  <si>
    <t>合  计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</si>
  <si>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</si>
  <si>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</t>
    </r>
  </si>
  <si>
    <r>
      <t xml:space="preserve">                       </t>
    </r>
    <r>
      <rPr>
        <b/>
        <sz val="12"/>
        <rFont val="宋体"/>
        <family val="0"/>
      </rPr>
      <t>支出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</si>
  <si>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</si>
  <si>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</si>
  <si>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</si>
  <si>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</si>
  <si>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</si>
  <si>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</si>
  <si>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</si>
  <si>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</si>
  <si>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</si>
  <si>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</si>
  <si>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</si>
  <si>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</si>
  <si>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</si>
  <si>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</si>
  <si>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</si>
  <si>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二、财政专户管理资金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</si>
  <si>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</si>
  <si>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</si>
  <si>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</si>
  <si>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</si>
  <si>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</si>
  <si>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</si>
  <si>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</si>
  <si>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</si>
  <si>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</si>
  <si>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</si>
  <si>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</si>
  <si>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</si>
  <si>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</si>
  <si>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</si>
  <si>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</si>
  <si>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</si>
  <si>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</si>
  <si>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</si>
  <si>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</si>
  <si>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</si>
  <si>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</si>
  <si>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结转下年资金</t>
  </si>
  <si>
    <t>收入合计</t>
  </si>
  <si>
    <t>支出合计</t>
  </si>
  <si>
    <t>表一</t>
  </si>
  <si>
    <t>表三</t>
  </si>
  <si>
    <t>金额</t>
  </si>
  <si>
    <t>科目编码</t>
  </si>
  <si>
    <t>科目名称</t>
  </si>
  <si>
    <t>项目名称</t>
  </si>
  <si>
    <t>收入总计</t>
  </si>
  <si>
    <t>一般公共预算资金</t>
  </si>
  <si>
    <t>公共财政拨款（补助）资金</t>
  </si>
  <si>
    <t>专项收入</t>
  </si>
  <si>
    <t>政府性基金</t>
  </si>
  <si>
    <t>专户管理教育收费</t>
  </si>
  <si>
    <t>其他非税收入</t>
  </si>
  <si>
    <t>事业收入</t>
  </si>
  <si>
    <t>经营收入</t>
  </si>
  <si>
    <t>其他收入</t>
  </si>
  <si>
    <t>债务资金（银行贷款）</t>
  </si>
  <si>
    <t>上年结转和结余资金</t>
  </si>
  <si>
    <t>其中：动用上年结转和结余资金</t>
  </si>
  <si>
    <t>项目名称</t>
  </si>
  <si>
    <t>金额</t>
  </si>
  <si>
    <t>支出用途</t>
  </si>
  <si>
    <t>一、一般公共预算</t>
  </si>
  <si>
    <t>二、政府性基金预算</t>
  </si>
  <si>
    <t>表五</t>
  </si>
  <si>
    <t>表八</t>
  </si>
  <si>
    <t>单位：万元</t>
  </si>
  <si>
    <t>功能科目代码</t>
  </si>
  <si>
    <t>功能科目名称</t>
  </si>
  <si>
    <t>金   额</t>
  </si>
  <si>
    <t>合  计</t>
  </si>
  <si>
    <t>科目编码</t>
  </si>
  <si>
    <t>科目名称</t>
  </si>
  <si>
    <t>合计</t>
  </si>
  <si>
    <t>机关运行经费支出</t>
  </si>
  <si>
    <t>基本支出</t>
  </si>
  <si>
    <t>收入</t>
  </si>
  <si>
    <t>支出</t>
  </si>
  <si>
    <t>单位：万元</t>
  </si>
  <si>
    <t>采购品目大类</t>
  </si>
  <si>
    <t>专项名称</t>
  </si>
  <si>
    <t>经济科目</t>
  </si>
  <si>
    <t>采购物品名称</t>
  </si>
  <si>
    <t>采购组织形式</t>
  </si>
  <si>
    <t>总计</t>
  </si>
  <si>
    <t>合计</t>
  </si>
  <si>
    <r>
      <t>一、货物</t>
    </r>
    <r>
      <rPr>
        <b/>
        <sz val="10"/>
        <rFont val="Arial"/>
        <family val="2"/>
      </rPr>
      <t>A</t>
    </r>
  </si>
  <si>
    <r>
      <t>二、工程</t>
    </r>
    <r>
      <rPr>
        <b/>
        <sz val="10"/>
        <rFont val="Arial"/>
        <family val="2"/>
      </rPr>
      <t>B</t>
    </r>
  </si>
  <si>
    <r>
      <t>三、服务</t>
    </r>
    <r>
      <rPr>
        <b/>
        <sz val="10"/>
        <rFont val="Arial"/>
        <family val="2"/>
      </rPr>
      <t>C</t>
    </r>
  </si>
  <si>
    <t>注：1.采购组织形式为：集中采购、部门集中采购和分散采购。</t>
  </si>
  <si>
    <t>表十一</t>
  </si>
  <si>
    <t>表十二</t>
  </si>
  <si>
    <t>表十</t>
  </si>
  <si>
    <t>表九</t>
  </si>
  <si>
    <t>表七</t>
  </si>
  <si>
    <t>表六</t>
  </si>
  <si>
    <t>表四</t>
  </si>
  <si>
    <t>附件1-1</t>
  </si>
  <si>
    <t>2017年度太仓市招商局收支预算总表</t>
  </si>
  <si>
    <t>2017年度太仓市招商局收入预算总表</t>
  </si>
  <si>
    <t>2017年度太仓市招商局支出预算总表</t>
  </si>
  <si>
    <t>2017年度太仓市招商局财政拨款收支预算总表</t>
  </si>
  <si>
    <t>2017年度太仓市招商局财政拨款支出预算表</t>
  </si>
  <si>
    <t>2017年太仓市招商局政府采购预算表</t>
  </si>
  <si>
    <t>太仓市招商局“三公”经费、会议费、培训费支出预算表</t>
  </si>
  <si>
    <t>2017年太仓市招商局一般公共预算机关运行经费支出预算表</t>
  </si>
  <si>
    <t>2017年太仓市招商局一般公共预算基本支出预算表</t>
  </si>
  <si>
    <t>2017年太仓市招商局一般公共预算支出预算表</t>
  </si>
  <si>
    <t>2017年太仓市招商局财政拨款政府性基金支出预算表</t>
  </si>
  <si>
    <t>2017年太仓市招商局财政拨款基本支出预算表</t>
  </si>
  <si>
    <t>住房公积金</t>
  </si>
  <si>
    <t>提租补贴</t>
  </si>
  <si>
    <t>购房补贴</t>
  </si>
  <si>
    <t>事业运行</t>
  </si>
  <si>
    <t>机关事业单位基本养老保险缴费支出</t>
  </si>
  <si>
    <t>招商引资</t>
  </si>
  <si>
    <t>201</t>
  </si>
  <si>
    <t xml:space="preserve">   20113</t>
  </si>
  <si>
    <t>商贸事务</t>
  </si>
  <si>
    <t xml:space="preserve">      2011308</t>
  </si>
  <si>
    <t xml:space="preserve">      2011350</t>
  </si>
  <si>
    <t>221</t>
  </si>
  <si>
    <t>住房保障支出</t>
  </si>
  <si>
    <t xml:space="preserve">   22102</t>
  </si>
  <si>
    <t>住房改革支出</t>
  </si>
  <si>
    <t xml:space="preserve">      2210201</t>
  </si>
  <si>
    <t xml:space="preserve">      2210202</t>
  </si>
  <si>
    <t xml:space="preserve">      2210203</t>
  </si>
  <si>
    <t>一般公共服务支出</t>
  </si>
  <si>
    <t>机关事业单位基本养老保险缴费支出</t>
  </si>
  <si>
    <t>行政事业单位离退休</t>
  </si>
  <si>
    <t>301</t>
  </si>
  <si>
    <t>工资福利支出</t>
  </si>
  <si>
    <t>基本工资</t>
  </si>
  <si>
    <t>津贴补贴</t>
  </si>
  <si>
    <t>社会保障缴费</t>
  </si>
  <si>
    <t>绩效工资</t>
  </si>
  <si>
    <t>其他工资福利支出</t>
  </si>
  <si>
    <t>302</t>
  </si>
  <si>
    <t>商品和服务支出</t>
  </si>
  <si>
    <t xml:space="preserve">   30201</t>
  </si>
  <si>
    <t>办公费</t>
  </si>
  <si>
    <t>印刷费</t>
  </si>
  <si>
    <t>咨询费</t>
  </si>
  <si>
    <t>手续费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</si>
  <si>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</si>
  <si>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</si>
  <si>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</si>
  <si>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</si>
  <si>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</si>
  <si>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</si>
  <si>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</si>
  <si>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</si>
  <si>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</si>
  <si>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</si>
  <si>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</si>
  <si>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 xml:space="preserve">   30239</t>
  </si>
  <si>
    <t>其他交通费用</t>
  </si>
  <si>
    <t>其他商品和服务支出</t>
  </si>
  <si>
    <t>303</t>
  </si>
  <si>
    <t>对个人和家庭的补助支出</t>
  </si>
  <si>
    <t>奖金</t>
  </si>
  <si>
    <t>退休费</t>
  </si>
  <si>
    <t>因公出国（境）费用</t>
  </si>
  <si>
    <t>注：本表数据为零</t>
  </si>
  <si>
    <t>社会保险和就业</t>
  </si>
  <si>
    <t>维修(护)费</t>
  </si>
  <si>
    <t>集中采购</t>
  </si>
  <si>
    <t>信息发布</t>
  </si>
  <si>
    <t>社会保险和就业</t>
  </si>
  <si>
    <t>住房保障支出</t>
  </si>
  <si>
    <t>机关事业单位基本养老保险缴费支出</t>
  </si>
  <si>
    <t>其他工资福利支出</t>
  </si>
  <si>
    <t>购房补贴</t>
  </si>
  <si>
    <t>因公出国（境）费用</t>
  </si>
  <si>
    <t>公务用车运行维护费</t>
  </si>
  <si>
    <r>
      <t xml:space="preserve">   </t>
    </r>
    <r>
      <rPr>
        <sz val="10"/>
        <rFont val="宋体"/>
        <family val="0"/>
      </rPr>
      <t>2.采购品目名称根据《政府采购品目分类目录》（财库[2013]189号）规定品目名称填写。</t>
    </r>
  </si>
  <si>
    <t>信息技术服务</t>
  </si>
  <si>
    <t>C020103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</si>
</sst>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0;\-#,##0.00;#"/>
  </numFmts>
  <fonts count="59">
    <font>
      <sz val="11"/>
      <color theme="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方正仿宋_GBK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0"/>
    </font>
    <font>
      <sz val="12"/>
      <name val="方正仿宋_GBK"/>
      <family val="0"/>
    </font>
    <font>
      <sz val="12"/>
      <color indexed="8"/>
      <name val="方正仿宋_GBK"/>
      <family val="0"/>
    </font>
    <font>
      <sz val="20"/>
      <name val="方正小标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方正仿宋_GBK"/>
      <family val="0"/>
    </font>
    <font>
      <sz val="12"/>
      <name val="方正黑体_GBK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1" fillId="32" borderId="9" applyNumberFormat="0" applyFont="0" applyAlignment="0" applyProtection="0"/>
  </cellStyleXfs>
  <cellXfs count="176">
    <xf numFmtId="0" fontId="0" fillId="0" borderId="0" xfId="0" applyAlignment="1">
      <alignment vertical="center"/>
    </xf>
    <xf numFmtId="0" fontId="5" fillId="0" borderId="0" xfId="40" applyNumberFormat="1" applyFont="1" applyFill="1" applyBorder="1" applyAlignment="1">
      <alignment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5" fillId="33" borderId="0" xfId="44" applyFont="1" applyFill="1" applyAlignment="1">
      <alignment vertical="center" wrapText="1"/>
      <protection/>
    </xf>
    <xf numFmtId="0" fontId="9" fillId="33" borderId="0" xfId="42" applyFont="1" applyFill="1" applyAlignment="1">
      <alignment horizontal="right" vertical="center"/>
      <protection/>
    </xf>
    <xf numFmtId="0" fontId="9" fillId="33" borderId="0" xfId="42" applyFont="1" applyFill="1" applyAlignment="1">
      <alignment horizontal="left" vertical="center"/>
      <protection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40" applyNumberFormat="1" applyFont="1" applyFill="1" applyBorder="1" applyAlignment="1">
      <alignment/>
    </xf>
    <xf numFmtId="0" fontId="13" fillId="0" borderId="0" xfId="40" applyFont="1" applyAlignment="1">
      <alignment horizontal="left" vertical="center"/>
    </xf>
    <xf numFmtId="0" fontId="14" fillId="0" borderId="10" xfId="40" applyFont="1" applyBorder="1" applyAlignment="1">
      <alignment horizontal="center" vertical="center" wrapText="1" shrinkToFit="1"/>
    </xf>
    <xf numFmtId="0" fontId="14" fillId="0" borderId="11" xfId="40" applyFont="1" applyBorder="1" applyAlignment="1">
      <alignment horizontal="center" vertical="center" wrapText="1" shrinkToFit="1"/>
    </xf>
    <xf numFmtId="0" fontId="6" fillId="0" borderId="10" xfId="40" applyFont="1" applyBorder="1" applyAlignment="1">
      <alignment horizontal="center" vertical="center" wrapText="1" shrinkToFit="1"/>
    </xf>
    <xf numFmtId="0" fontId="15" fillId="0" borderId="12" xfId="40" applyFont="1" applyBorder="1" applyAlignment="1">
      <alignment vertical="center"/>
    </xf>
    <xf numFmtId="176" fontId="16" fillId="0" borderId="10" xfId="40" applyNumberFormat="1" applyFont="1" applyBorder="1" applyAlignment="1">
      <alignment horizontal="right" vertical="center"/>
    </xf>
    <xf numFmtId="0" fontId="15" fillId="0" borderId="10" xfId="4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6" fontId="16" fillId="0" borderId="11" xfId="40" applyNumberFormat="1" applyFont="1" applyBorder="1" applyAlignment="1">
      <alignment horizontal="right" vertical="center"/>
    </xf>
    <xf numFmtId="0" fontId="15" fillId="0" borderId="12" xfId="40" applyFont="1" applyBorder="1" applyAlignment="1">
      <alignment horizontal="left" vertical="center"/>
    </xf>
    <xf numFmtId="0" fontId="16" fillId="0" borderId="10" xfId="40" applyFont="1" applyBorder="1" applyAlignment="1">
      <alignment horizontal="center" vertical="center" wrapText="1" shrinkToFit="1"/>
    </xf>
    <xf numFmtId="0" fontId="16" fillId="0" borderId="12" xfId="40" applyFont="1" applyBorder="1" applyAlignment="1">
      <alignment vertical="center"/>
    </xf>
    <xf numFmtId="0" fontId="16" fillId="0" borderId="10" xfId="40" applyFont="1" applyBorder="1" applyAlignment="1">
      <alignment vertical="center"/>
    </xf>
    <xf numFmtId="0" fontId="16" fillId="0" borderId="11" xfId="40" applyFont="1" applyBorder="1" applyAlignment="1">
      <alignment horizontal="center" vertical="center" wrapText="1" shrinkToFit="1"/>
    </xf>
    <xf numFmtId="4" fontId="16" fillId="0" borderId="11" xfId="40" applyNumberFormat="1" applyFont="1" applyBorder="1" applyAlignment="1">
      <alignment horizontal="right" vertical="center"/>
    </xf>
    <xf numFmtId="0" fontId="5" fillId="0" borderId="12" xfId="40" applyFont="1" applyBorder="1" applyAlignment="1">
      <alignment horizontal="center" vertical="center"/>
    </xf>
    <xf numFmtId="0" fontId="16" fillId="0" borderId="10" xfId="40" applyNumberFormat="1" applyFont="1" applyFill="1" applyBorder="1" applyAlignment="1">
      <alignment/>
    </xf>
    <xf numFmtId="0" fontId="18" fillId="0" borderId="12" xfId="40" applyFont="1" applyBorder="1" applyAlignment="1">
      <alignment horizontal="center" vertical="center"/>
    </xf>
    <xf numFmtId="0" fontId="15" fillId="0" borderId="12" xfId="40" applyFont="1" applyBorder="1" applyAlignment="1">
      <alignment horizontal="center" vertical="center"/>
    </xf>
    <xf numFmtId="0" fontId="15" fillId="0" borderId="10" xfId="40" applyFont="1" applyBorder="1" applyAlignment="1">
      <alignment horizontal="center" vertical="center" wrapText="1" shrinkToFit="1"/>
    </xf>
    <xf numFmtId="0" fontId="18" fillId="0" borderId="13" xfId="40" applyFont="1" applyBorder="1" applyAlignment="1">
      <alignment horizontal="center" vertical="center"/>
    </xf>
    <xf numFmtId="176" fontId="15" fillId="0" borderId="14" xfId="40" applyNumberFormat="1" applyFont="1" applyBorder="1" applyAlignment="1">
      <alignment horizontal="right" vertical="center"/>
    </xf>
    <xf numFmtId="176" fontId="16" fillId="0" borderId="15" xfId="40" applyNumberFormat="1" applyFont="1" applyBorder="1" applyAlignment="1">
      <alignment horizontal="right" vertical="center"/>
    </xf>
    <xf numFmtId="0" fontId="10" fillId="33" borderId="16" xfId="0" applyFont="1" applyFill="1" applyBorder="1" applyAlignment="1">
      <alignment horizontal="center" vertical="center" wrapText="1" shrinkToFit="1"/>
    </xf>
    <xf numFmtId="0" fontId="10" fillId="33" borderId="17" xfId="0" applyFont="1" applyFill="1" applyBorder="1" applyAlignment="1">
      <alignment horizontal="center" vertical="center" wrapText="1" shrinkToFit="1"/>
    </xf>
    <xf numFmtId="0" fontId="10" fillId="33" borderId="18" xfId="0" applyFont="1" applyFill="1" applyBorder="1" applyAlignment="1">
      <alignment horizontal="center" vertical="center" wrapText="1" shrinkToFit="1"/>
    </xf>
    <xf numFmtId="176" fontId="12" fillId="0" borderId="13" xfId="0" applyNumberFormat="1" applyFont="1" applyBorder="1" applyAlignment="1">
      <alignment horizontal="right" vertical="center" wrapText="1"/>
    </xf>
    <xf numFmtId="176" fontId="12" fillId="0" borderId="14" xfId="0" applyNumberFormat="1" applyFont="1" applyBorder="1" applyAlignment="1">
      <alignment horizontal="right" vertical="center" wrapText="1"/>
    </xf>
    <xf numFmtId="176" fontId="12" fillId="0" borderId="15" xfId="0" applyNumberFormat="1" applyFont="1" applyBorder="1" applyAlignment="1">
      <alignment horizontal="right" vertical="center" wrapText="1"/>
    </xf>
    <xf numFmtId="0" fontId="6" fillId="0" borderId="16" xfId="44" applyFont="1" applyFill="1" applyBorder="1" applyAlignment="1">
      <alignment horizontal="center" vertical="center" wrapText="1"/>
      <protection/>
    </xf>
    <xf numFmtId="0" fontId="6" fillId="0" borderId="17" xfId="44" applyFont="1" applyFill="1" applyBorder="1" applyAlignment="1">
      <alignment horizontal="center" vertical="center" wrapText="1"/>
      <protection/>
    </xf>
    <xf numFmtId="0" fontId="6" fillId="0" borderId="18" xfId="44" applyFont="1" applyFill="1" applyBorder="1" applyAlignment="1">
      <alignment horizontal="center" vertical="center" wrapText="1"/>
      <protection/>
    </xf>
    <xf numFmtId="0" fontId="2" fillId="0" borderId="12" xfId="41" applyNumberFormat="1" applyFont="1" applyFill="1" applyBorder="1" applyAlignment="1">
      <alignment/>
    </xf>
    <xf numFmtId="0" fontId="6" fillId="0" borderId="10" xfId="44" applyFont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left" vertical="center" wrapText="1"/>
      <protection/>
    </xf>
    <xf numFmtId="0" fontId="8" fillId="0" borderId="10" xfId="44" applyFont="1" applyBorder="1" applyAlignment="1">
      <alignment vertical="center" wrapText="1"/>
      <protection/>
    </xf>
    <xf numFmtId="0" fontId="8" fillId="0" borderId="11" xfId="44" applyFont="1" applyFill="1" applyBorder="1" applyAlignment="1">
      <alignment vertical="center" wrapText="1"/>
      <protection/>
    </xf>
    <xf numFmtId="0" fontId="5" fillId="0" borderId="10" xfId="44" applyFont="1" applyBorder="1" applyAlignment="1">
      <alignment vertical="center" wrapText="1"/>
      <protection/>
    </xf>
    <xf numFmtId="0" fontId="6" fillId="0" borderId="13" xfId="44" applyFont="1" applyBorder="1" applyAlignment="1">
      <alignment horizontal="center" vertical="center" wrapText="1"/>
      <protection/>
    </xf>
    <xf numFmtId="0" fontId="8" fillId="0" borderId="14" xfId="44" applyFont="1" applyFill="1" applyBorder="1" applyAlignment="1">
      <alignment vertical="center" wrapText="1"/>
      <protection/>
    </xf>
    <xf numFmtId="0" fontId="8" fillId="0" borderId="15" xfId="44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10" xfId="44" applyFont="1" applyFill="1" applyBorder="1" applyAlignment="1">
      <alignment horizontal="center" vertical="center" wrapText="1"/>
      <protection/>
    </xf>
    <xf numFmtId="0" fontId="8" fillId="0" borderId="13" xfId="44" applyFont="1" applyBorder="1" applyAlignment="1">
      <alignment horizontal="center" vertical="center" wrapText="1"/>
      <protection/>
    </xf>
    <xf numFmtId="0" fontId="8" fillId="0" borderId="14" xfId="44" applyFont="1" applyBorder="1" applyAlignment="1">
      <alignment horizontal="center" vertical="center" wrapText="1"/>
      <protection/>
    </xf>
    <xf numFmtId="0" fontId="8" fillId="0" borderId="15" xfId="44" applyFont="1" applyBorder="1" applyAlignment="1">
      <alignment horizontal="center" vertical="center" wrapText="1"/>
      <protection/>
    </xf>
    <xf numFmtId="0" fontId="19" fillId="0" borderId="0" xfId="40" applyNumberFormat="1" applyFont="1" applyFill="1" applyBorder="1" applyAlignment="1">
      <alignment/>
    </xf>
    <xf numFmtId="0" fontId="19" fillId="0" borderId="0" xfId="0" applyFont="1" applyAlignment="1">
      <alignment vertical="center" shrinkToFit="1"/>
    </xf>
    <xf numFmtId="0" fontId="19" fillId="0" borderId="0" xfId="41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0" fontId="15" fillId="0" borderId="0" xfId="41" applyNumberFormat="1" applyFont="1" applyFill="1" applyBorder="1" applyAlignment="1">
      <alignment/>
    </xf>
    <xf numFmtId="0" fontId="4" fillId="0" borderId="0" xfId="0" applyFont="1" applyAlignment="1">
      <alignment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22" fillId="33" borderId="10" xfId="0" applyFont="1" applyFill="1" applyBorder="1" applyAlignment="1">
      <alignment horizontal="left" vertical="center" wrapText="1" shrinkToFit="1"/>
    </xf>
    <xf numFmtId="0" fontId="22" fillId="33" borderId="14" xfId="0" applyFont="1" applyFill="1" applyBorder="1" applyAlignment="1">
      <alignment horizontal="left" vertical="center" wrapText="1" shrinkToFit="1"/>
    </xf>
    <xf numFmtId="0" fontId="22" fillId="0" borderId="11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13" fillId="0" borderId="0" xfId="40" applyFont="1" applyAlignment="1">
      <alignment horizontal="right"/>
    </xf>
    <xf numFmtId="0" fontId="6" fillId="0" borderId="11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vertical="center"/>
    </xf>
    <xf numFmtId="176" fontId="8" fillId="0" borderId="10" xfId="40" applyNumberFormat="1" applyFont="1" applyBorder="1" applyAlignment="1">
      <alignment horizontal="right" vertical="center"/>
    </xf>
    <xf numFmtId="0" fontId="8" fillId="0" borderId="10" xfId="40" applyFont="1" applyBorder="1" applyAlignment="1">
      <alignment vertical="center"/>
    </xf>
    <xf numFmtId="176" fontId="8" fillId="0" borderId="11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6" fillId="0" borderId="13" xfId="40" applyFont="1" applyBorder="1" applyAlignment="1">
      <alignment horizontal="center" vertical="center"/>
    </xf>
    <xf numFmtId="176" fontId="8" fillId="0" borderId="14" xfId="40" applyNumberFormat="1" applyFont="1" applyBorder="1" applyAlignment="1">
      <alignment horizontal="right" vertical="center"/>
    </xf>
    <xf numFmtId="0" fontId="6" fillId="0" borderId="14" xfId="40" applyFont="1" applyBorder="1" applyAlignment="1">
      <alignment horizontal="center" vertical="center"/>
    </xf>
    <xf numFmtId="176" fontId="8" fillId="0" borderId="15" xfId="4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4" fillId="0" borderId="12" xfId="43" applyFont="1" applyBorder="1" applyAlignment="1">
      <alignment horizontal="left" vertical="center"/>
    </xf>
    <xf numFmtId="0" fontId="2" fillId="0" borderId="10" xfId="43" applyBorder="1" applyAlignment="1">
      <alignment horizontal="left" vertical="center"/>
    </xf>
    <xf numFmtId="177" fontId="2" fillId="0" borderId="10" xfId="43" applyNumberFormat="1" applyBorder="1" applyAlignment="1">
      <alignment horizontal="left" vertical="center"/>
    </xf>
    <xf numFmtId="0" fontId="23" fillId="0" borderId="12" xfId="43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5" fillId="0" borderId="0" xfId="41" applyNumberFormat="1" applyFont="1" applyFill="1" applyBorder="1" applyAlignment="1">
      <alignment/>
    </xf>
    <xf numFmtId="0" fontId="26" fillId="0" borderId="0" xfId="40" applyNumberFormat="1" applyFont="1" applyFill="1" applyBorder="1" applyAlignment="1">
      <alignment/>
    </xf>
    <xf numFmtId="0" fontId="2" fillId="0" borderId="12" xfId="41" applyNumberFormat="1" applyFont="1" applyFill="1" applyBorder="1" applyAlignment="1">
      <alignment horizontal="center"/>
    </xf>
    <xf numFmtId="43" fontId="8" fillId="0" borderId="11" xfId="44" applyNumberFormat="1" applyFont="1" applyBorder="1" applyAlignment="1">
      <alignment horizontal="center" vertical="center" wrapText="1"/>
      <protection/>
    </xf>
    <xf numFmtId="0" fontId="2" fillId="0" borderId="0" xfId="41" applyNumberFormat="1" applyFont="1" applyFill="1" applyBorder="1" applyAlignment="1">
      <alignment horizontal="right"/>
    </xf>
    <xf numFmtId="0" fontId="6" fillId="0" borderId="18" xfId="44" applyFont="1" applyFill="1" applyBorder="1" applyAlignment="1">
      <alignment horizontal="right" vertical="center" wrapText="1"/>
      <protection/>
    </xf>
    <xf numFmtId="43" fontId="8" fillId="0" borderId="11" xfId="44" applyNumberFormat="1" applyFont="1" applyBorder="1" applyAlignment="1">
      <alignment horizontal="right" vertical="center" wrapText="1"/>
      <protection/>
    </xf>
    <xf numFmtId="43" fontId="8" fillId="0" borderId="11" xfId="44" applyNumberFormat="1" applyFont="1" applyFill="1" applyBorder="1" applyAlignment="1">
      <alignment horizontal="right" vertical="center" wrapText="1"/>
      <protection/>
    </xf>
    <xf numFmtId="43" fontId="8" fillId="0" borderId="15" xfId="44" applyNumberFormat="1" applyFont="1" applyFill="1" applyBorder="1" applyAlignment="1">
      <alignment horizontal="right" vertical="center" wrapText="1"/>
      <protection/>
    </xf>
    <xf numFmtId="0" fontId="2" fillId="0" borderId="12" xfId="41" applyNumberFormat="1" applyFont="1" applyFill="1" applyBorder="1" applyAlignment="1">
      <alignment horizontal="left"/>
    </xf>
    <xf numFmtId="0" fontId="2" fillId="0" borderId="12" xfId="41" applyNumberFormat="1" applyFont="1" applyFill="1" applyBorder="1" applyAlignment="1">
      <alignment horizontal="right"/>
    </xf>
    <xf numFmtId="0" fontId="8" fillId="0" borderId="10" xfId="44" applyFont="1" applyBorder="1" applyAlignment="1">
      <alignment horizontal="center" vertical="center" wrapText="1"/>
      <protection/>
    </xf>
    <xf numFmtId="43" fontId="0" fillId="0" borderId="0" xfId="0" applyNumberFormat="1" applyAlignment="1">
      <alignment vertical="center"/>
    </xf>
    <xf numFmtId="0" fontId="8" fillId="0" borderId="10" xfId="44" applyFont="1" applyBorder="1" applyAlignment="1">
      <alignment horizontal="left" vertical="center" wrapText="1"/>
      <protection/>
    </xf>
    <xf numFmtId="43" fontId="0" fillId="0" borderId="0" xfId="0" applyNumberFormat="1" applyFont="1" applyAlignment="1">
      <alignment vertical="center"/>
    </xf>
    <xf numFmtId="43" fontId="5" fillId="0" borderId="0" xfId="0" applyNumberFormat="1" applyFont="1" applyBorder="1" applyAlignment="1">
      <alignment horizontal="right" vertical="center"/>
    </xf>
    <xf numFmtId="43" fontId="8" fillId="0" borderId="18" xfId="44" applyNumberFormat="1" applyFont="1" applyFill="1" applyBorder="1" applyAlignment="1">
      <alignment horizontal="center" vertical="center" wrapText="1"/>
      <protection/>
    </xf>
    <xf numFmtId="43" fontId="8" fillId="0" borderId="10" xfId="44" applyNumberFormat="1" applyFont="1" applyBorder="1" applyAlignment="1">
      <alignment horizontal="left" vertical="center" wrapText="1"/>
      <protection/>
    </xf>
    <xf numFmtId="43" fontId="8" fillId="0" borderId="15" xfId="44" applyNumberFormat="1" applyFont="1" applyFill="1" applyBorder="1" applyAlignment="1">
      <alignment vertical="center" wrapText="1"/>
      <protection/>
    </xf>
    <xf numFmtId="0" fontId="5" fillId="0" borderId="0" xfId="41" applyNumberFormat="1" applyFont="1" applyFill="1" applyBorder="1" applyAlignment="1">
      <alignment/>
    </xf>
    <xf numFmtId="0" fontId="5" fillId="0" borderId="10" xfId="44" applyFont="1" applyBorder="1" applyAlignment="1">
      <alignment horizontal="left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8" fillId="0" borderId="10" xfId="44" applyNumberFormat="1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right" vertical="center" wrapText="1"/>
      <protection/>
    </xf>
    <xf numFmtId="0" fontId="8" fillId="0" borderId="14" xfId="44" applyFont="1" applyBorder="1" applyAlignment="1">
      <alignment horizontal="center" vertical="center" wrapText="1"/>
      <protection/>
    </xf>
    <xf numFmtId="43" fontId="0" fillId="0" borderId="1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18" fillId="0" borderId="14" xfId="40" applyFont="1" applyBorder="1" applyAlignment="1">
      <alignment horizontal="center" vertical="center"/>
    </xf>
    <xf numFmtId="0" fontId="13" fillId="0" borderId="0" xfId="40" applyNumberFormat="1" applyFont="1" applyFill="1" applyBorder="1" applyAlignment="1">
      <alignment horizontal="left" wrapText="1"/>
    </xf>
    <xf numFmtId="0" fontId="13" fillId="0" borderId="0" xfId="40" applyNumberFormat="1" applyFont="1" applyFill="1" applyBorder="1" applyAlignment="1">
      <alignment horizontal="left"/>
    </xf>
    <xf numFmtId="0" fontId="14" fillId="0" borderId="12" xfId="40" applyFont="1" applyBorder="1" applyAlignment="1">
      <alignment horizontal="center" vertical="center" wrapText="1" shrinkToFit="1"/>
    </xf>
    <xf numFmtId="0" fontId="14" fillId="0" borderId="10" xfId="40" applyFont="1" applyBorder="1" applyAlignment="1">
      <alignment horizontal="center" vertical="center" wrapText="1" shrinkToFit="1"/>
    </xf>
    <xf numFmtId="0" fontId="14" fillId="0" borderId="11" xfId="40" applyFont="1" applyBorder="1" applyAlignment="1">
      <alignment horizontal="center" vertical="center" wrapText="1" shrinkToFit="1"/>
    </xf>
    <xf numFmtId="0" fontId="21" fillId="0" borderId="0" xfId="40" applyFont="1" applyAlignment="1">
      <alignment horizontal="center" vertical="center" shrinkToFit="1"/>
    </xf>
    <xf numFmtId="0" fontId="13" fillId="0" borderId="0" xfId="40" applyFont="1" applyAlignment="1">
      <alignment horizontal="right" vertical="center"/>
    </xf>
    <xf numFmtId="0" fontId="14" fillId="0" borderId="16" xfId="40" applyFont="1" applyBorder="1" applyAlignment="1">
      <alignment horizontal="center" vertical="center" wrapText="1" shrinkToFit="1"/>
    </xf>
    <xf numFmtId="0" fontId="14" fillId="0" borderId="17" xfId="40" applyFont="1" applyBorder="1" applyAlignment="1">
      <alignment horizontal="center" vertical="center" wrapText="1" shrinkToFit="1"/>
    </xf>
    <xf numFmtId="0" fontId="14" fillId="0" borderId="18" xfId="40" applyFont="1" applyBorder="1" applyAlignment="1">
      <alignment horizontal="center" vertical="center" wrapText="1" shrinkToFit="1"/>
    </xf>
    <xf numFmtId="0" fontId="18" fillId="0" borderId="10" xfId="40" applyFont="1" applyBorder="1" applyAlignment="1">
      <alignment horizontal="center" vertical="center"/>
    </xf>
    <xf numFmtId="0" fontId="15" fillId="0" borderId="10" xfId="4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6" xfId="40" applyFont="1" applyBorder="1" applyAlignment="1">
      <alignment horizontal="center" vertical="center" wrapText="1" shrinkToFit="1"/>
    </xf>
    <xf numFmtId="0" fontId="6" fillId="0" borderId="17" xfId="40" applyFont="1" applyBorder="1" applyAlignment="1">
      <alignment horizontal="center" vertical="center" wrapText="1" shrinkToFit="1"/>
    </xf>
    <xf numFmtId="0" fontId="6" fillId="0" borderId="18" xfId="40" applyFont="1" applyBorder="1" applyAlignment="1">
      <alignment horizontal="center" vertical="center" wrapText="1" shrinkToFit="1"/>
    </xf>
    <xf numFmtId="0" fontId="6" fillId="0" borderId="12" xfId="40" applyFont="1" applyBorder="1" applyAlignment="1">
      <alignment horizontal="center" vertical="center" wrapText="1" shrinkToFit="1"/>
    </xf>
    <xf numFmtId="0" fontId="6" fillId="0" borderId="10" xfId="40" applyFont="1" applyBorder="1" applyAlignment="1">
      <alignment horizontal="center" vertical="center" wrapText="1" shrinkToFit="1"/>
    </xf>
    <xf numFmtId="0" fontId="6" fillId="0" borderId="11" xfId="40" applyFont="1" applyBorder="1" applyAlignment="1">
      <alignment horizontal="center" vertical="center" wrapText="1" shrinkToFit="1"/>
    </xf>
    <xf numFmtId="0" fontId="17" fillId="0" borderId="0" xfId="44" applyFont="1" applyBorder="1" applyAlignment="1">
      <alignment horizontal="left" vertical="center" wrapText="1"/>
      <protection/>
    </xf>
    <xf numFmtId="0" fontId="17" fillId="0" borderId="0" xfId="44" applyFont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10" fillId="0" borderId="17" xfId="44" applyFont="1" applyFill="1" applyBorder="1" applyAlignment="1">
      <alignment horizontal="center" vertical="center" wrapText="1"/>
      <protection/>
    </xf>
    <xf numFmtId="0" fontId="10" fillId="0" borderId="10" xfId="44" applyFont="1" applyFill="1" applyBorder="1" applyAlignment="1">
      <alignment horizontal="center" vertical="center" wrapText="1"/>
      <protection/>
    </xf>
    <xf numFmtId="0" fontId="10" fillId="0" borderId="16" xfId="44" applyFont="1" applyFill="1" applyBorder="1" applyAlignment="1">
      <alignment horizontal="center" vertical="center" wrapText="1"/>
      <protection/>
    </xf>
    <xf numFmtId="0" fontId="10" fillId="0" borderId="12" xfId="44" applyFont="1" applyFill="1" applyBorder="1" applyAlignment="1">
      <alignment horizontal="center" vertical="center" wrapText="1"/>
      <protection/>
    </xf>
    <xf numFmtId="0" fontId="10" fillId="0" borderId="18" xfId="44" applyFont="1" applyFill="1" applyBorder="1" applyAlignment="1">
      <alignment horizontal="center" vertical="center" wrapText="1"/>
      <protection/>
    </xf>
    <xf numFmtId="0" fontId="10" fillId="0" borderId="11" xfId="44" applyFont="1" applyFill="1" applyBorder="1" applyAlignment="1">
      <alignment horizontal="center" vertical="center" wrapText="1"/>
      <protection/>
    </xf>
    <xf numFmtId="0" fontId="1" fillId="0" borderId="0" xfId="44" applyFont="1" applyFill="1" applyBorder="1" applyAlignment="1">
      <alignment horizontal="left" vertical="center" wrapText="1"/>
      <protection/>
    </xf>
    <xf numFmtId="0" fontId="24" fillId="33" borderId="17" xfId="43" applyFont="1" applyFill="1" applyBorder="1" applyAlignment="1">
      <alignment horizontal="center" vertical="center" wrapText="1" shrinkToFit="1"/>
    </xf>
    <xf numFmtId="0" fontId="24" fillId="33" borderId="10" xfId="43" applyFont="1" applyFill="1" applyBorder="1" applyAlignment="1">
      <alignment horizontal="center" vertical="center" wrapText="1" shrinkToFit="1"/>
    </xf>
    <xf numFmtId="0" fontId="24" fillId="33" borderId="18" xfId="43" applyFont="1" applyFill="1" applyBorder="1" applyAlignment="1">
      <alignment horizontal="center" vertical="center" wrapText="1" shrinkToFit="1"/>
    </xf>
    <xf numFmtId="0" fontId="24" fillId="33" borderId="11" xfId="43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/>
    </xf>
    <xf numFmtId="0" fontId="23" fillId="33" borderId="16" xfId="43" applyFont="1" applyFill="1" applyBorder="1" applyAlignment="1">
      <alignment horizontal="center" vertical="center" wrapText="1" shrinkToFit="1"/>
    </xf>
    <xf numFmtId="0" fontId="23" fillId="33" borderId="12" xfId="43" applyFont="1" applyFill="1" applyBorder="1" applyAlignment="1">
      <alignment horizontal="center" vertical="center" wrapText="1" shrinkToFit="1"/>
    </xf>
    <xf numFmtId="0" fontId="8" fillId="0" borderId="10" xfId="44" applyNumberFormat="1" applyFont="1" applyBorder="1" applyAlignment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Sheet1" xfId="43"/>
    <cellStyle name="常规_事业单位部门决算报表（讨论稿）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24.125" style="16" customWidth="1"/>
    <col min="2" max="2" width="10.00390625" style="16" customWidth="1"/>
    <col min="3" max="3" width="29.75390625" style="16" customWidth="1"/>
    <col min="4" max="4" width="11.875" style="16" customWidth="1"/>
    <col min="5" max="5" width="24.625" style="16" customWidth="1"/>
    <col min="6" max="6" width="11.125" style="16" customWidth="1"/>
    <col min="7" max="16384" width="9.00390625" style="16" customWidth="1"/>
  </cols>
  <sheetData>
    <row r="1" ht="19.5" customHeight="1">
      <c r="A1" s="102" t="s">
        <v>134</v>
      </c>
    </row>
    <row r="2" ht="19.5" customHeight="1">
      <c r="A2" s="65" t="s">
        <v>77</v>
      </c>
    </row>
    <row r="3" spans="1:6" ht="21.75" customHeight="1">
      <c r="A3" s="137" t="s">
        <v>135</v>
      </c>
      <c r="B3" s="137"/>
      <c r="C3" s="137"/>
      <c r="D3" s="137"/>
      <c r="E3" s="137"/>
      <c r="F3" s="137"/>
    </row>
    <row r="4" spans="1:6" ht="15" customHeight="1">
      <c r="A4" s="1"/>
      <c r="B4" s="17"/>
      <c r="C4" s="17"/>
      <c r="D4" s="17"/>
      <c r="E4" s="138" t="s">
        <v>34</v>
      </c>
      <c r="F4" s="138"/>
    </row>
    <row r="5" spans="1:6" ht="21.75" customHeight="1">
      <c r="A5" s="139" t="s">
        <v>35</v>
      </c>
      <c r="B5" s="140"/>
      <c r="C5" s="140" t="s">
        <v>36</v>
      </c>
      <c r="D5" s="140"/>
      <c r="E5" s="140"/>
      <c r="F5" s="141"/>
    </row>
    <row r="6" spans="1:6" ht="21.75" customHeight="1">
      <c r="A6" s="134" t="s">
        <v>37</v>
      </c>
      <c r="B6" s="135" t="s">
        <v>38</v>
      </c>
      <c r="C6" s="135" t="s">
        <v>39</v>
      </c>
      <c r="D6" s="135"/>
      <c r="E6" s="135" t="s">
        <v>40</v>
      </c>
      <c r="F6" s="136"/>
    </row>
    <row r="7" spans="1:6" ht="21.75" customHeight="1">
      <c r="A7" s="134"/>
      <c r="B7" s="135"/>
      <c r="C7" s="20" t="s">
        <v>41</v>
      </c>
      <c r="D7" s="20" t="s">
        <v>42</v>
      </c>
      <c r="E7" s="18" t="s">
        <v>37</v>
      </c>
      <c r="F7" s="19" t="s">
        <v>38</v>
      </c>
    </row>
    <row r="8" spans="1:6" ht="21.75" customHeight="1">
      <c r="A8" s="21" t="s">
        <v>43</v>
      </c>
      <c r="B8" s="22">
        <f>SUM(B9:B10)</f>
        <v>1159.91</v>
      </c>
      <c r="C8" s="23" t="s">
        <v>44</v>
      </c>
      <c r="D8" s="24">
        <v>1076.18</v>
      </c>
      <c r="E8" s="23" t="s">
        <v>45</v>
      </c>
      <c r="F8" s="25">
        <v>601.91</v>
      </c>
    </row>
    <row r="9" spans="1:6" ht="21.75" customHeight="1">
      <c r="A9" s="26" t="s">
        <v>46</v>
      </c>
      <c r="B9" s="22">
        <v>1159.91</v>
      </c>
      <c r="C9" s="23" t="s">
        <v>47</v>
      </c>
      <c r="D9" s="24"/>
      <c r="E9" s="23" t="s">
        <v>48</v>
      </c>
      <c r="F9" s="25">
        <v>558</v>
      </c>
    </row>
    <row r="10" spans="1:6" ht="21.75" customHeight="1">
      <c r="A10" s="21" t="s">
        <v>49</v>
      </c>
      <c r="B10" s="27"/>
      <c r="C10" s="23" t="s">
        <v>50</v>
      </c>
      <c r="D10" s="24"/>
      <c r="E10" s="23" t="s">
        <v>51</v>
      </c>
      <c r="F10" s="25"/>
    </row>
    <row r="11" spans="1:6" ht="21.75" customHeight="1">
      <c r="A11" s="21" t="s">
        <v>52</v>
      </c>
      <c r="B11" s="27"/>
      <c r="C11" s="23" t="s">
        <v>53</v>
      </c>
      <c r="D11" s="24"/>
      <c r="E11" s="23"/>
      <c r="F11" s="25"/>
    </row>
    <row r="12" spans="1:6" ht="21.75" customHeight="1">
      <c r="A12" s="21" t="s">
        <v>54</v>
      </c>
      <c r="B12" s="27"/>
      <c r="C12" s="23" t="s">
        <v>55</v>
      </c>
      <c r="D12" s="24"/>
      <c r="E12" s="23"/>
      <c r="F12" s="25"/>
    </row>
    <row r="13" spans="1:6" ht="21.75" customHeight="1">
      <c r="A13" s="28"/>
      <c r="B13" s="27"/>
      <c r="C13" s="23" t="s">
        <v>56</v>
      </c>
      <c r="D13" s="24"/>
      <c r="E13" s="29"/>
      <c r="F13" s="25"/>
    </row>
    <row r="14" spans="1:6" ht="21.75" customHeight="1">
      <c r="A14" s="28"/>
      <c r="B14" s="27"/>
      <c r="C14" s="23" t="s">
        <v>57</v>
      </c>
      <c r="D14" s="24"/>
      <c r="E14" s="29"/>
      <c r="F14" s="30"/>
    </row>
    <row r="15" spans="1:6" ht="21.75" customHeight="1">
      <c r="A15" s="28" t="s">
        <v>58</v>
      </c>
      <c r="B15" s="22"/>
      <c r="C15" s="23" t="s">
        <v>59</v>
      </c>
      <c r="D15" s="24">
        <v>32.99</v>
      </c>
      <c r="E15" s="29"/>
      <c r="F15" s="30"/>
    </row>
    <row r="16" spans="1:6" ht="21.75" customHeight="1">
      <c r="A16" s="28" t="s">
        <v>58</v>
      </c>
      <c r="B16" s="22"/>
      <c r="C16" s="23" t="s">
        <v>60</v>
      </c>
      <c r="D16" s="24"/>
      <c r="E16" s="29"/>
      <c r="F16" s="25"/>
    </row>
    <row r="17" spans="1:6" ht="21.75" customHeight="1">
      <c r="A17" s="28"/>
      <c r="B17" s="22"/>
      <c r="C17" s="23" t="s">
        <v>61</v>
      </c>
      <c r="D17" s="24"/>
      <c r="E17" s="29" t="s">
        <v>58</v>
      </c>
      <c r="F17" s="31"/>
    </row>
    <row r="18" spans="1:6" ht="21.75" customHeight="1">
      <c r="A18" s="28"/>
      <c r="B18" s="22"/>
      <c r="C18" s="23" t="s">
        <v>62</v>
      </c>
      <c r="D18" s="24"/>
      <c r="E18" s="29" t="s">
        <v>58</v>
      </c>
      <c r="F18" s="31"/>
    </row>
    <row r="19" spans="1:6" ht="21.75" customHeight="1">
      <c r="A19" s="28"/>
      <c r="B19" s="22"/>
      <c r="C19" s="23" t="s">
        <v>63</v>
      </c>
      <c r="D19" s="24"/>
      <c r="E19" s="29" t="s">
        <v>58</v>
      </c>
      <c r="F19" s="31"/>
    </row>
    <row r="20" spans="1:6" ht="21.75" customHeight="1">
      <c r="A20" s="28"/>
      <c r="B20" s="22"/>
      <c r="C20" s="23" t="s">
        <v>64</v>
      </c>
      <c r="D20" s="24"/>
      <c r="E20" s="29" t="s">
        <v>58</v>
      </c>
      <c r="F20" s="31"/>
    </row>
    <row r="21" spans="1:6" ht="21.75" customHeight="1">
      <c r="A21" s="32"/>
      <c r="B21" s="22"/>
      <c r="C21" s="23" t="s">
        <v>65</v>
      </c>
      <c r="D21" s="24"/>
      <c r="E21" s="29" t="s">
        <v>58</v>
      </c>
      <c r="F21" s="31"/>
    </row>
    <row r="22" spans="1:6" ht="21.75" customHeight="1">
      <c r="A22" s="28"/>
      <c r="B22" s="22"/>
      <c r="C22" s="23" t="s">
        <v>66</v>
      </c>
      <c r="D22" s="24"/>
      <c r="E22" s="29" t="s">
        <v>58</v>
      </c>
      <c r="F22" s="31"/>
    </row>
    <row r="23" spans="1:6" ht="21.75" customHeight="1">
      <c r="A23" s="28" t="s">
        <v>58</v>
      </c>
      <c r="B23" s="22"/>
      <c r="C23" s="23" t="s">
        <v>67</v>
      </c>
      <c r="D23" s="24"/>
      <c r="E23" s="29" t="s">
        <v>58</v>
      </c>
      <c r="F23" s="31"/>
    </row>
    <row r="24" spans="1:6" ht="21.75" customHeight="1">
      <c r="A24" s="28" t="s">
        <v>58</v>
      </c>
      <c r="B24" s="22"/>
      <c r="C24" s="23" t="s">
        <v>68</v>
      </c>
      <c r="D24" s="24"/>
      <c r="E24" s="29" t="s">
        <v>58</v>
      </c>
      <c r="F24" s="31"/>
    </row>
    <row r="25" spans="1:6" ht="21.75" customHeight="1">
      <c r="A25" s="28" t="s">
        <v>58</v>
      </c>
      <c r="B25" s="22"/>
      <c r="C25" s="23" t="s">
        <v>69</v>
      </c>
      <c r="D25" s="24">
        <v>50.74</v>
      </c>
      <c r="E25" s="29" t="s">
        <v>58</v>
      </c>
      <c r="F25" s="31"/>
    </row>
    <row r="26" spans="1:6" ht="21.75" customHeight="1">
      <c r="A26" s="28" t="s">
        <v>58</v>
      </c>
      <c r="B26" s="22"/>
      <c r="C26" s="23" t="s">
        <v>70</v>
      </c>
      <c r="D26" s="24"/>
      <c r="E26" s="29" t="s">
        <v>58</v>
      </c>
      <c r="F26" s="31"/>
    </row>
    <row r="27" spans="1:6" ht="21.75" customHeight="1">
      <c r="A27" s="21"/>
      <c r="B27" s="22"/>
      <c r="C27" s="23" t="s">
        <v>71</v>
      </c>
      <c r="D27" s="24"/>
      <c r="E27" s="33"/>
      <c r="F27" s="31"/>
    </row>
    <row r="28" spans="1:6" ht="21.75" customHeight="1">
      <c r="A28" s="34" t="s">
        <v>72</v>
      </c>
      <c r="B28" s="22">
        <f>B8+B11+B12</f>
        <v>1159.91</v>
      </c>
      <c r="C28" s="142" t="s">
        <v>73</v>
      </c>
      <c r="D28" s="142"/>
      <c r="E28" s="142"/>
      <c r="F28" s="31">
        <f>SUM(F8:F27)</f>
        <v>1159.9099999999999</v>
      </c>
    </row>
    <row r="29" spans="1:6" ht="21.75" customHeight="1">
      <c r="A29" s="35" t="s">
        <v>22</v>
      </c>
      <c r="B29" s="36"/>
      <c r="C29" s="143" t="s">
        <v>74</v>
      </c>
      <c r="D29" s="143"/>
      <c r="E29" s="143"/>
      <c r="F29" s="30"/>
    </row>
    <row r="30" spans="1:6" ht="21.75" customHeight="1">
      <c r="A30" s="37" t="s">
        <v>75</v>
      </c>
      <c r="B30" s="38">
        <f>SUM(B28:B29)</f>
        <v>1159.91</v>
      </c>
      <c r="C30" s="131" t="s">
        <v>76</v>
      </c>
      <c r="D30" s="131"/>
      <c r="E30" s="131"/>
      <c r="F30" s="39">
        <f>SUM(F28:F29)</f>
        <v>1159.9099999999999</v>
      </c>
    </row>
    <row r="31" spans="1:3" ht="32.25" customHeight="1">
      <c r="A31" s="132"/>
      <c r="B31" s="133"/>
      <c r="C31" s="133"/>
    </row>
  </sheetData>
  <sheetProtection/>
  <mergeCells count="12">
    <mergeCell ref="A3:F3"/>
    <mergeCell ref="E4:F4"/>
    <mergeCell ref="A5:B5"/>
    <mergeCell ref="C5:F5"/>
    <mergeCell ref="C28:E28"/>
    <mergeCell ref="C29:E29"/>
    <mergeCell ref="C30:E30"/>
    <mergeCell ref="A31:C31"/>
    <mergeCell ref="A6:A7"/>
    <mergeCell ref="B6:B7"/>
    <mergeCell ref="C6:D6"/>
    <mergeCell ref="E6: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3"/>
  <sheetViews>
    <sheetView zoomScale="85" zoomScaleNormal="85" zoomScalePageLayoutView="0" workbookViewId="0" topLeftCell="A19">
      <selection activeCell="B38" sqref="B38"/>
    </sheetView>
  </sheetViews>
  <sheetFormatPr defaultColWidth="9.00390625" defaultRowHeight="13.5"/>
  <cols>
    <col min="1" max="1" width="21.875" style="0" customWidth="1"/>
    <col min="2" max="3" width="31.625" style="0" customWidth="1"/>
  </cols>
  <sheetData>
    <row r="1" ht="21" customHeight="1">
      <c r="A1" s="68" t="s">
        <v>129</v>
      </c>
    </row>
    <row r="2" spans="1:3" ht="91.5" customHeight="1">
      <c r="A2" s="137" t="s">
        <v>142</v>
      </c>
      <c r="B2" s="137"/>
      <c r="C2" s="137"/>
    </row>
    <row r="3" spans="1:3" ht="19.5" customHeight="1">
      <c r="A3" s="59"/>
      <c r="B3" s="59"/>
      <c r="C3" s="60" t="s">
        <v>14</v>
      </c>
    </row>
    <row r="4" spans="1:3" ht="35.25" customHeight="1">
      <c r="A4" s="46" t="s">
        <v>80</v>
      </c>
      <c r="B4" s="47" t="s">
        <v>81</v>
      </c>
      <c r="C4" s="48" t="s">
        <v>111</v>
      </c>
    </row>
    <row r="5" spans="1:3" ht="35.25" customHeight="1">
      <c r="A5" s="49"/>
      <c r="B5" s="50" t="s">
        <v>19</v>
      </c>
      <c r="C5" s="104">
        <f>SUM(C6)</f>
        <v>63</v>
      </c>
    </row>
    <row r="6" spans="1:3" ht="35.25" customHeight="1">
      <c r="A6" s="53" t="s">
        <v>175</v>
      </c>
      <c r="B6" s="52" t="s">
        <v>176</v>
      </c>
      <c r="C6" s="118">
        <f>SUM(C7:C24)</f>
        <v>63</v>
      </c>
    </row>
    <row r="7" spans="1:3" ht="35.25" customHeight="1">
      <c r="A7" s="125">
        <v>30204</v>
      </c>
      <c r="B7" s="52" t="s">
        <v>181</v>
      </c>
      <c r="C7" s="118">
        <v>0.01</v>
      </c>
    </row>
    <row r="8" spans="1:3" ht="35.25" customHeight="1">
      <c r="A8" s="125">
        <v>30209</v>
      </c>
      <c r="B8" s="52" t="s">
        <v>183</v>
      </c>
      <c r="C8" s="118">
        <v>0.2</v>
      </c>
    </row>
    <row r="9" spans="1:3" ht="35.25" customHeight="1">
      <c r="A9" s="125">
        <v>30202</v>
      </c>
      <c r="B9" s="52" t="s">
        <v>179</v>
      </c>
      <c r="C9" s="118">
        <v>1</v>
      </c>
    </row>
    <row r="10" spans="1:3" ht="35.25" customHeight="1">
      <c r="A10" s="125">
        <v>30214</v>
      </c>
      <c r="B10" s="52" t="s">
        <v>186</v>
      </c>
      <c r="C10" s="118">
        <v>1</v>
      </c>
    </row>
    <row r="11" spans="1:3" ht="35.25" customHeight="1">
      <c r="A11" s="125">
        <v>30216</v>
      </c>
      <c r="B11" s="52" t="s">
        <v>188</v>
      </c>
      <c r="C11" s="118">
        <v>2</v>
      </c>
    </row>
    <row r="12" spans="1:3" ht="35.25" customHeight="1">
      <c r="A12" s="125">
        <v>30201</v>
      </c>
      <c r="B12" s="52" t="s">
        <v>178</v>
      </c>
      <c r="C12" s="118">
        <v>2</v>
      </c>
    </row>
    <row r="13" spans="1:3" ht="35.25" customHeight="1">
      <c r="A13" s="125">
        <v>30213</v>
      </c>
      <c r="B13" s="52" t="s">
        <v>203</v>
      </c>
      <c r="C13" s="118">
        <v>2</v>
      </c>
    </row>
    <row r="14" spans="1:3" ht="35.25" customHeight="1">
      <c r="A14" s="125">
        <v>30226</v>
      </c>
      <c r="B14" s="114" t="s">
        <v>190</v>
      </c>
      <c r="C14" s="118">
        <v>2</v>
      </c>
    </row>
    <row r="15" spans="1:3" ht="35.25" customHeight="1">
      <c r="A15" s="125">
        <v>30207</v>
      </c>
      <c r="B15" s="52" t="s">
        <v>182</v>
      </c>
      <c r="C15" s="118">
        <v>2.4</v>
      </c>
    </row>
    <row r="16" spans="1:3" ht="35.25" customHeight="1">
      <c r="A16" s="125">
        <v>30299</v>
      </c>
      <c r="B16" s="52" t="s">
        <v>195</v>
      </c>
      <c r="C16" s="118">
        <v>3</v>
      </c>
    </row>
    <row r="17" spans="1:3" ht="35.25" customHeight="1">
      <c r="A17" s="125">
        <v>30211</v>
      </c>
      <c r="B17" s="52" t="s">
        <v>184</v>
      </c>
      <c r="C17" s="118">
        <v>3.39</v>
      </c>
    </row>
    <row r="18" spans="1:3" ht="35.25" customHeight="1">
      <c r="A18" s="125">
        <v>30217</v>
      </c>
      <c r="B18" s="52" t="s">
        <v>189</v>
      </c>
      <c r="C18" s="118">
        <v>5</v>
      </c>
    </row>
    <row r="19" spans="1:3" ht="35.25" customHeight="1">
      <c r="A19" s="125">
        <v>30215</v>
      </c>
      <c r="B19" s="52" t="s">
        <v>187</v>
      </c>
      <c r="C19" s="118">
        <v>6</v>
      </c>
    </row>
    <row r="20" spans="1:3" ht="35.25" customHeight="1">
      <c r="A20" s="125">
        <v>30229</v>
      </c>
      <c r="B20" s="52" t="s">
        <v>192</v>
      </c>
      <c r="C20" s="118">
        <v>7</v>
      </c>
    </row>
    <row r="21" spans="1:3" ht="35.25" customHeight="1">
      <c r="A21" s="125">
        <v>30203</v>
      </c>
      <c r="B21" s="52" t="s">
        <v>180</v>
      </c>
      <c r="C21" s="118">
        <v>7</v>
      </c>
    </row>
    <row r="22" spans="1:3" ht="35.25" customHeight="1">
      <c r="A22" s="125">
        <v>30228</v>
      </c>
      <c r="B22" s="52" t="s">
        <v>191</v>
      </c>
      <c r="C22" s="118">
        <v>9</v>
      </c>
    </row>
    <row r="23" spans="1:3" ht="35.25" customHeight="1">
      <c r="A23" s="125">
        <v>30231</v>
      </c>
      <c r="B23" s="52" t="s">
        <v>212</v>
      </c>
      <c r="C23" s="118">
        <v>10</v>
      </c>
    </row>
    <row r="24" spans="1:3" ht="35.25" customHeight="1" hidden="1">
      <c r="A24" s="112" t="s">
        <v>193</v>
      </c>
      <c r="B24" s="52" t="s">
        <v>194</v>
      </c>
      <c r="C24" s="118"/>
    </row>
    <row r="25" spans="1:3" ht="35.25" customHeight="1" hidden="1">
      <c r="A25" s="103"/>
      <c r="B25" s="52"/>
      <c r="C25" s="51"/>
    </row>
    <row r="26" spans="1:3" ht="35.25" customHeight="1" hidden="1">
      <c r="A26" s="103"/>
      <c r="B26" s="52"/>
      <c r="C26" s="51"/>
    </row>
    <row r="27" spans="1:3" ht="35.25" customHeight="1" hidden="1">
      <c r="A27" s="103"/>
      <c r="B27" s="53"/>
      <c r="C27" s="54"/>
    </row>
    <row r="28" spans="1:3" ht="35.25" customHeight="1" hidden="1">
      <c r="A28" s="103"/>
      <c r="B28" s="55"/>
      <c r="C28" s="54"/>
    </row>
    <row r="29" spans="1:3" ht="35.25" customHeight="1" hidden="1">
      <c r="A29" s="103"/>
      <c r="B29" s="53"/>
      <c r="C29" s="54"/>
    </row>
    <row r="30" spans="1:3" ht="35.25" customHeight="1" hidden="1">
      <c r="A30" s="103"/>
      <c r="B30" s="53"/>
      <c r="C30" s="54"/>
    </row>
    <row r="31" spans="1:3" ht="35.25" customHeight="1">
      <c r="A31" s="56"/>
      <c r="B31" s="57"/>
      <c r="C31" s="58"/>
    </row>
    <row r="33" spans="1:3" ht="49.5" customHeight="1">
      <c r="A33" s="158"/>
      <c r="B33" s="159"/>
      <c r="C33" s="159"/>
    </row>
  </sheetData>
  <sheetProtection/>
  <mergeCells count="2">
    <mergeCell ref="A2:C2"/>
    <mergeCell ref="A33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9.75390625" style="0" customWidth="1"/>
    <col min="2" max="2" width="10.50390625" style="0" customWidth="1"/>
    <col min="3" max="3" width="9.50390625" style="0" customWidth="1"/>
    <col min="4" max="4" width="12.125" style="0" customWidth="1"/>
    <col min="5" max="5" width="12.25390625" style="0" customWidth="1"/>
    <col min="6" max="6" width="8.75390625" style="0" customWidth="1"/>
    <col min="7" max="7" width="8.125" style="0" bestFit="1" customWidth="1"/>
    <col min="8" max="8" width="9.625" style="0" bestFit="1" customWidth="1"/>
  </cols>
  <sheetData>
    <row r="1" ht="14.25">
      <c r="A1" s="68" t="s">
        <v>127</v>
      </c>
    </row>
    <row r="2" spans="1:8" ht="74.25" customHeight="1">
      <c r="A2" s="137" t="s">
        <v>141</v>
      </c>
      <c r="B2" s="137"/>
      <c r="C2" s="137"/>
      <c r="D2" s="137"/>
      <c r="E2" s="137"/>
      <c r="F2" s="137"/>
      <c r="G2" s="137"/>
      <c r="H2" s="137"/>
    </row>
    <row r="3" spans="1:8" ht="13.5">
      <c r="A3" s="8"/>
      <c r="B3" s="8"/>
      <c r="C3" s="8"/>
      <c r="D3" s="8"/>
      <c r="E3" s="8"/>
      <c r="F3" s="9"/>
      <c r="G3" s="9"/>
      <c r="H3" s="9"/>
    </row>
    <row r="4" spans="1:8" ht="13.5">
      <c r="A4" s="5"/>
      <c r="B4" s="10"/>
      <c r="C4" s="10"/>
      <c r="D4" s="10"/>
      <c r="E4" s="10"/>
      <c r="F4" s="9"/>
      <c r="G4" s="9"/>
      <c r="H4" s="9" t="s">
        <v>0</v>
      </c>
    </row>
    <row r="5" spans="1:8" ht="34.5" customHeight="1">
      <c r="A5" s="163" t="s">
        <v>5</v>
      </c>
      <c r="B5" s="161" t="s">
        <v>6</v>
      </c>
      <c r="C5" s="161" t="s">
        <v>7</v>
      </c>
      <c r="D5" s="161"/>
      <c r="E5" s="161"/>
      <c r="F5" s="161" t="s">
        <v>8</v>
      </c>
      <c r="G5" s="161" t="s">
        <v>12</v>
      </c>
      <c r="H5" s="165" t="s">
        <v>13</v>
      </c>
    </row>
    <row r="6" spans="1:8" ht="37.5" customHeight="1">
      <c r="A6" s="164"/>
      <c r="B6" s="162"/>
      <c r="C6" s="61" t="s">
        <v>9</v>
      </c>
      <c r="D6" s="61" t="s">
        <v>10</v>
      </c>
      <c r="E6" s="61" t="s">
        <v>11</v>
      </c>
      <c r="F6" s="162"/>
      <c r="G6" s="162"/>
      <c r="H6" s="166"/>
    </row>
    <row r="7" spans="1:8" ht="43.5" customHeight="1">
      <c r="A7" s="62">
        <f>B7+C7+F7+G7+H7</f>
        <v>271</v>
      </c>
      <c r="B7" s="63">
        <v>149</v>
      </c>
      <c r="C7" s="127">
        <f>SUM(D7:E7)</f>
        <v>10</v>
      </c>
      <c r="D7" s="63"/>
      <c r="E7" s="63">
        <v>10</v>
      </c>
      <c r="F7" s="63">
        <v>70</v>
      </c>
      <c r="G7" s="63">
        <v>40</v>
      </c>
      <c r="H7" s="64">
        <v>2</v>
      </c>
    </row>
    <row r="8" spans="1:8" ht="13.5">
      <c r="A8" s="167"/>
      <c r="B8" s="167"/>
      <c r="C8" s="167"/>
      <c r="D8" s="167"/>
      <c r="E8" s="167"/>
      <c r="F8" s="167"/>
      <c r="G8" s="167"/>
      <c r="H8" s="167"/>
    </row>
    <row r="21" spans="1:8" ht="13.5">
      <c r="A21" s="160"/>
      <c r="B21" s="160"/>
      <c r="C21" s="160"/>
      <c r="D21" s="160"/>
      <c r="E21" s="160"/>
      <c r="F21" s="160"/>
      <c r="G21" s="160"/>
      <c r="H21" s="160"/>
    </row>
    <row r="31" ht="13.5">
      <c r="A31" s="11"/>
    </row>
  </sheetData>
  <sheetProtection/>
  <mergeCells count="9">
    <mergeCell ref="A21:H21"/>
    <mergeCell ref="G5:G6"/>
    <mergeCell ref="F5:F6"/>
    <mergeCell ref="A2:H2"/>
    <mergeCell ref="A5:A6"/>
    <mergeCell ref="B5:B6"/>
    <mergeCell ref="C5:E5"/>
    <mergeCell ref="H5:H6"/>
    <mergeCell ref="A8:H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H13" sqref="H13"/>
    </sheetView>
  </sheetViews>
  <sheetFormatPr defaultColWidth="9.00390625" defaultRowHeight="13.5"/>
  <cols>
    <col min="1" max="1" width="12.125" style="0" customWidth="1"/>
    <col min="2" max="2" width="14.00390625" style="0" customWidth="1"/>
    <col min="3" max="3" width="12.00390625" style="0" customWidth="1"/>
    <col min="4" max="4" width="12.625" style="0" customWidth="1"/>
    <col min="5" max="5" width="11.25390625" style="0" customWidth="1"/>
    <col min="6" max="6" width="11.50390625" style="0" customWidth="1"/>
  </cols>
  <sheetData>
    <row r="1" ht="14.25">
      <c r="A1" s="68" t="s">
        <v>128</v>
      </c>
    </row>
    <row r="2" spans="1:6" ht="43.5" customHeight="1">
      <c r="A2" s="172" t="s">
        <v>140</v>
      </c>
      <c r="B2" s="172"/>
      <c r="C2" s="172"/>
      <c r="D2" s="172"/>
      <c r="E2" s="172"/>
      <c r="F2" s="172"/>
    </row>
    <row r="3" ht="13.5">
      <c r="F3" s="90" t="s">
        <v>115</v>
      </c>
    </row>
    <row r="4" spans="1:6" ht="14.25" customHeight="1">
      <c r="A4" s="173" t="s">
        <v>116</v>
      </c>
      <c r="B4" s="168" t="s">
        <v>117</v>
      </c>
      <c r="C4" s="168" t="s">
        <v>118</v>
      </c>
      <c r="D4" s="168" t="s">
        <v>119</v>
      </c>
      <c r="E4" s="168" t="s">
        <v>120</v>
      </c>
      <c r="F4" s="170" t="s">
        <v>121</v>
      </c>
    </row>
    <row r="5" spans="1:6" ht="81" customHeight="1">
      <c r="A5" s="174"/>
      <c r="B5" s="169"/>
      <c r="C5" s="169"/>
      <c r="D5" s="169"/>
      <c r="E5" s="169"/>
      <c r="F5" s="171"/>
    </row>
    <row r="6" spans="1:6" ht="13.5">
      <c r="A6" s="91" t="s">
        <v>122</v>
      </c>
      <c r="B6" s="92"/>
      <c r="C6" s="92"/>
      <c r="D6" s="92"/>
      <c r="E6" s="93"/>
      <c r="F6" s="128">
        <v>110</v>
      </c>
    </row>
    <row r="7" spans="1:6" ht="14.25" customHeight="1">
      <c r="A7" s="94" t="s">
        <v>123</v>
      </c>
      <c r="B7" s="95"/>
      <c r="C7" s="95"/>
      <c r="D7" s="95"/>
      <c r="E7" s="95"/>
      <c r="F7" s="96"/>
    </row>
    <row r="8" spans="1:6" ht="14.25">
      <c r="A8" s="97"/>
      <c r="B8" s="95"/>
      <c r="C8" s="95"/>
      <c r="D8" s="95"/>
      <c r="E8" s="95"/>
      <c r="F8" s="96"/>
    </row>
    <row r="9" spans="1:6" ht="14.25" hidden="1">
      <c r="A9" s="97"/>
      <c r="B9" s="95"/>
      <c r="C9" s="95"/>
      <c r="D9" s="95"/>
      <c r="E9" s="95"/>
      <c r="F9" s="96"/>
    </row>
    <row r="10" spans="1:6" ht="14.25">
      <c r="A10" s="97"/>
      <c r="B10" s="95"/>
      <c r="C10" s="95"/>
      <c r="D10" s="95"/>
      <c r="E10" s="95"/>
      <c r="F10" s="96"/>
    </row>
    <row r="11" spans="1:6" ht="14.25">
      <c r="A11" s="97"/>
      <c r="B11" s="95"/>
      <c r="C11" s="95"/>
      <c r="D11" s="95"/>
      <c r="E11" s="95"/>
      <c r="F11" s="96"/>
    </row>
    <row r="12" spans="1:6" ht="14.25" customHeight="1">
      <c r="A12" s="94" t="s">
        <v>124</v>
      </c>
      <c r="B12" s="95"/>
      <c r="C12" s="95"/>
      <c r="D12" s="95"/>
      <c r="E12" s="95"/>
      <c r="F12" s="96"/>
    </row>
    <row r="13" spans="1:6" ht="14.25">
      <c r="A13" s="97"/>
      <c r="B13" s="95"/>
      <c r="C13" s="95"/>
      <c r="D13" s="95"/>
      <c r="E13" s="95"/>
      <c r="F13" s="96"/>
    </row>
    <row r="14" spans="1:6" ht="14.25" hidden="1">
      <c r="A14" s="97"/>
      <c r="B14" s="95"/>
      <c r="C14" s="95"/>
      <c r="D14" s="95"/>
      <c r="E14" s="95"/>
      <c r="F14" s="96"/>
    </row>
    <row r="15" spans="1:6" ht="14.25" hidden="1">
      <c r="A15" s="97"/>
      <c r="B15" s="95"/>
      <c r="C15" s="95"/>
      <c r="D15" s="95"/>
      <c r="E15" s="95"/>
      <c r="F15" s="96"/>
    </row>
    <row r="16" spans="1:6" ht="14.25">
      <c r="A16" s="97"/>
      <c r="B16" s="95"/>
      <c r="C16" s="95"/>
      <c r="D16" s="95"/>
      <c r="E16" s="95"/>
      <c r="F16" s="96"/>
    </row>
    <row r="17" spans="1:6" ht="14.25">
      <c r="A17" s="97"/>
      <c r="B17" s="95"/>
      <c r="C17" s="95"/>
      <c r="D17" s="95"/>
      <c r="E17" s="95"/>
      <c r="F17" s="96"/>
    </row>
    <row r="18" spans="1:6" ht="14.25" customHeight="1">
      <c r="A18" s="94" t="s">
        <v>125</v>
      </c>
      <c r="B18" s="95"/>
      <c r="C18" s="95"/>
      <c r="D18" s="95"/>
      <c r="E18" s="95"/>
      <c r="F18" s="128">
        <v>110</v>
      </c>
    </row>
    <row r="19" spans="1:6" ht="14.25">
      <c r="A19" s="130" t="s">
        <v>215</v>
      </c>
      <c r="B19" s="124" t="s">
        <v>214</v>
      </c>
      <c r="C19" s="95">
        <v>30299</v>
      </c>
      <c r="D19" s="124" t="s">
        <v>205</v>
      </c>
      <c r="E19" s="124" t="s">
        <v>204</v>
      </c>
      <c r="F19" s="128">
        <v>110</v>
      </c>
    </row>
    <row r="20" spans="1:6" ht="14.25">
      <c r="A20" s="97"/>
      <c r="B20" s="95"/>
      <c r="C20" s="95"/>
      <c r="D20" s="95"/>
      <c r="E20" s="95"/>
      <c r="F20" s="96"/>
    </row>
    <row r="21" spans="1:6" ht="14.25">
      <c r="A21" s="97"/>
      <c r="B21" s="95"/>
      <c r="C21" s="95"/>
      <c r="D21" s="95"/>
      <c r="E21" s="95"/>
      <c r="F21" s="96"/>
    </row>
    <row r="22" spans="1:6" ht="14.25">
      <c r="A22" s="97"/>
      <c r="B22" s="95"/>
      <c r="C22" s="95"/>
      <c r="D22" s="95"/>
      <c r="E22" s="92"/>
      <c r="F22" s="96"/>
    </row>
    <row r="23" spans="1:6" ht="14.25">
      <c r="A23" s="97"/>
      <c r="B23" s="95"/>
      <c r="C23" s="95"/>
      <c r="D23" s="95"/>
      <c r="E23" s="95"/>
      <c r="F23" s="96"/>
    </row>
    <row r="24" spans="1:6" ht="14.25">
      <c r="A24" s="98"/>
      <c r="B24" s="99"/>
      <c r="C24" s="99"/>
      <c r="D24" s="99"/>
      <c r="E24" s="99"/>
      <c r="F24" s="100"/>
    </row>
    <row r="25" ht="13.5">
      <c r="A25" s="90" t="s">
        <v>126</v>
      </c>
    </row>
    <row r="26" ht="13.5">
      <c r="A26" s="129" t="s">
        <v>213</v>
      </c>
    </row>
  </sheetData>
  <sheetProtection/>
  <mergeCells count="7">
    <mergeCell ref="E4:E5"/>
    <mergeCell ref="F4:F5"/>
    <mergeCell ref="A2:F2"/>
    <mergeCell ref="A4:A5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0">
      <selection activeCell="D10" sqref="D10"/>
    </sheetView>
  </sheetViews>
  <sheetFormatPr defaultColWidth="9.00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24" customHeight="1">
      <c r="A1" s="66" t="s">
        <v>18</v>
      </c>
      <c r="B1" s="12"/>
      <c r="C1" s="12"/>
      <c r="D1" s="12"/>
      <c r="E1" s="12"/>
      <c r="F1" s="12"/>
      <c r="G1" s="12"/>
    </row>
    <row r="2" spans="1:7" ht="32.25" customHeight="1">
      <c r="A2" s="147" t="s">
        <v>136</v>
      </c>
      <c r="B2" s="147"/>
      <c r="C2" s="147"/>
      <c r="D2" s="70"/>
      <c r="E2" s="70"/>
      <c r="F2" s="70"/>
      <c r="G2" s="70"/>
    </row>
    <row r="3" spans="1:3" ht="13.5">
      <c r="A3" s="1"/>
      <c r="C3" s="14" t="s">
        <v>14</v>
      </c>
    </row>
    <row r="4" spans="1:3" ht="32.25" customHeight="1">
      <c r="A4" s="148" t="s">
        <v>82</v>
      </c>
      <c r="B4" s="149"/>
      <c r="C4" s="71" t="s">
        <v>42</v>
      </c>
    </row>
    <row r="5" spans="1:3" ht="32.25" customHeight="1">
      <c r="A5" s="150" t="s">
        <v>83</v>
      </c>
      <c r="B5" s="151"/>
      <c r="C5" s="72"/>
    </row>
    <row r="6" spans="1:3" ht="32.25" customHeight="1">
      <c r="A6" s="145" t="s">
        <v>84</v>
      </c>
      <c r="B6" s="73" t="s">
        <v>23</v>
      </c>
      <c r="C6" s="75">
        <f>SUM(C7:C8)</f>
        <v>1159.91</v>
      </c>
    </row>
    <row r="7" spans="1:3" ht="32.25" customHeight="1">
      <c r="A7" s="145"/>
      <c r="B7" s="73" t="s">
        <v>85</v>
      </c>
      <c r="C7" s="75">
        <v>1159.91</v>
      </c>
    </row>
    <row r="8" spans="1:3" ht="32.25" customHeight="1">
      <c r="A8" s="145"/>
      <c r="B8" s="73" t="s">
        <v>86</v>
      </c>
      <c r="C8" s="75"/>
    </row>
    <row r="9" spans="1:3" ht="32.25" customHeight="1">
      <c r="A9" s="77" t="s">
        <v>87</v>
      </c>
      <c r="B9" s="73" t="s">
        <v>23</v>
      </c>
      <c r="C9" s="75"/>
    </row>
    <row r="10" spans="1:3" ht="32.25" customHeight="1">
      <c r="A10" s="144" t="s">
        <v>20</v>
      </c>
      <c r="B10" s="73" t="s">
        <v>23</v>
      </c>
      <c r="C10" s="75"/>
    </row>
    <row r="11" spans="1:3" ht="32.25" customHeight="1">
      <c r="A11" s="144"/>
      <c r="B11" s="73" t="s">
        <v>88</v>
      </c>
      <c r="C11" s="75"/>
    </row>
    <row r="12" spans="1:3" ht="32.25" customHeight="1">
      <c r="A12" s="144"/>
      <c r="B12" s="73" t="s">
        <v>89</v>
      </c>
      <c r="C12" s="75"/>
    </row>
    <row r="13" spans="1:3" ht="32.25" customHeight="1">
      <c r="A13" s="145" t="s">
        <v>21</v>
      </c>
      <c r="B13" s="73" t="s">
        <v>23</v>
      </c>
      <c r="C13" s="75"/>
    </row>
    <row r="14" spans="1:3" ht="32.25" customHeight="1">
      <c r="A14" s="145"/>
      <c r="B14" s="73" t="s">
        <v>90</v>
      </c>
      <c r="C14" s="75"/>
    </row>
    <row r="15" spans="1:3" ht="32.25" customHeight="1">
      <c r="A15" s="145"/>
      <c r="B15" s="73" t="s">
        <v>91</v>
      </c>
      <c r="C15" s="75"/>
    </row>
    <row r="16" spans="1:3" ht="32.25" customHeight="1">
      <c r="A16" s="145"/>
      <c r="B16" s="73" t="s">
        <v>92</v>
      </c>
      <c r="C16" s="75"/>
    </row>
    <row r="17" spans="1:3" ht="32.25" customHeight="1">
      <c r="A17" s="145"/>
      <c r="B17" s="73" t="s">
        <v>93</v>
      </c>
      <c r="C17" s="75"/>
    </row>
    <row r="18" spans="1:3" ht="32.25" customHeight="1">
      <c r="A18" s="145" t="s">
        <v>94</v>
      </c>
      <c r="B18" s="73" t="s">
        <v>23</v>
      </c>
      <c r="C18" s="75"/>
    </row>
    <row r="19" spans="1:3" ht="32.25" customHeight="1">
      <c r="A19" s="146"/>
      <c r="B19" s="74" t="s">
        <v>95</v>
      </c>
      <c r="C19" s="76"/>
    </row>
  </sheetData>
  <sheetProtection/>
  <mergeCells count="7">
    <mergeCell ref="A10:A12"/>
    <mergeCell ref="A13:A17"/>
    <mergeCell ref="A18:A19"/>
    <mergeCell ref="A2:C2"/>
    <mergeCell ref="A4:B4"/>
    <mergeCell ref="A5:B5"/>
    <mergeCell ref="A6:A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15.375" style="0" customWidth="1"/>
    <col min="2" max="2" width="12.625" style="0" customWidth="1"/>
    <col min="3" max="3" width="13.75390625" style="0" customWidth="1"/>
    <col min="4" max="4" width="19.625" style="0" bestFit="1" customWidth="1"/>
    <col min="5" max="5" width="15.00390625" style="0" bestFit="1" customWidth="1"/>
  </cols>
  <sheetData>
    <row r="1" spans="1:5" ht="32.25" customHeight="1">
      <c r="A1" s="66" t="s">
        <v>78</v>
      </c>
      <c r="B1" s="12"/>
      <c r="C1" s="12"/>
      <c r="D1" s="12"/>
      <c r="E1" s="12"/>
    </row>
    <row r="2" spans="1:5" ht="32.25" customHeight="1">
      <c r="A2" s="147" t="s">
        <v>137</v>
      </c>
      <c r="B2" s="147"/>
      <c r="C2" s="147"/>
      <c r="D2" s="147"/>
      <c r="E2" s="147"/>
    </row>
    <row r="3" spans="1:5" ht="32.25" customHeight="1">
      <c r="A3" s="1"/>
      <c r="B3" s="13"/>
      <c r="C3" s="13"/>
      <c r="D3" s="13"/>
      <c r="E3" s="14" t="s">
        <v>14</v>
      </c>
    </row>
    <row r="4" spans="1:5" ht="32.25" customHeight="1">
      <c r="A4" s="40" t="s">
        <v>24</v>
      </c>
      <c r="B4" s="41" t="s">
        <v>25</v>
      </c>
      <c r="C4" s="41" t="s">
        <v>26</v>
      </c>
      <c r="D4" s="41" t="s">
        <v>27</v>
      </c>
      <c r="E4" s="42" t="s">
        <v>28</v>
      </c>
    </row>
    <row r="5" spans="1:5" ht="32.25" customHeight="1">
      <c r="A5" s="43">
        <f>SUM(B5:E5)</f>
        <v>1159.9099999999999</v>
      </c>
      <c r="B5" s="44">
        <v>601.91</v>
      </c>
      <c r="C5" s="44">
        <v>558</v>
      </c>
      <c r="D5" s="44"/>
      <c r="E5" s="45"/>
    </row>
    <row r="7" ht="13.5">
      <c r="A7" s="15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20.50390625" style="16" bestFit="1" customWidth="1"/>
    <col min="2" max="2" width="17.375" style="16" customWidth="1"/>
    <col min="3" max="3" width="22.75390625" style="16" bestFit="1" customWidth="1"/>
    <col min="4" max="4" width="17.75390625" style="16" customWidth="1"/>
    <col min="5" max="16384" width="9.00390625" style="16" customWidth="1"/>
  </cols>
  <sheetData>
    <row r="1" ht="32.25" customHeight="1">
      <c r="A1" s="66" t="s">
        <v>133</v>
      </c>
    </row>
    <row r="2" spans="1:4" ht="32.25" customHeight="1">
      <c r="A2" s="137" t="s">
        <v>138</v>
      </c>
      <c r="B2" s="137"/>
      <c r="C2" s="137"/>
      <c r="D2" s="137"/>
    </row>
    <row r="3" spans="1:4" ht="32.25" customHeight="1">
      <c r="A3" s="1"/>
      <c r="B3" s="17"/>
      <c r="D3" s="78" t="s">
        <v>34</v>
      </c>
    </row>
    <row r="4" spans="1:4" ht="32.25" customHeight="1">
      <c r="A4" s="152" t="s">
        <v>113</v>
      </c>
      <c r="B4" s="153"/>
      <c r="C4" s="153" t="s">
        <v>114</v>
      </c>
      <c r="D4" s="154"/>
    </row>
    <row r="5" spans="1:4" ht="32.25" customHeight="1">
      <c r="A5" s="155" t="s">
        <v>96</v>
      </c>
      <c r="B5" s="156" t="s">
        <v>97</v>
      </c>
      <c r="C5" s="156" t="s">
        <v>98</v>
      </c>
      <c r="D5" s="157"/>
    </row>
    <row r="6" spans="1:4" ht="32.25" customHeight="1">
      <c r="A6" s="155"/>
      <c r="B6" s="156"/>
      <c r="C6" s="20" t="s">
        <v>96</v>
      </c>
      <c r="D6" s="79" t="s">
        <v>97</v>
      </c>
    </row>
    <row r="7" spans="1:4" ht="32.25" customHeight="1">
      <c r="A7" s="80" t="s">
        <v>99</v>
      </c>
      <c r="B7" s="81">
        <v>1159.91</v>
      </c>
      <c r="C7" s="82" t="s">
        <v>45</v>
      </c>
      <c r="D7" s="83">
        <v>601.91</v>
      </c>
    </row>
    <row r="8" spans="1:4" ht="32.25" customHeight="1">
      <c r="A8" s="84" t="s">
        <v>100</v>
      </c>
      <c r="B8" s="81"/>
      <c r="C8" s="82" t="s">
        <v>48</v>
      </c>
      <c r="D8" s="83">
        <v>558</v>
      </c>
    </row>
    <row r="9" spans="1:4" ht="32.25" customHeight="1">
      <c r="A9" s="80"/>
      <c r="B9" s="85"/>
      <c r="C9" s="82" t="s">
        <v>51</v>
      </c>
      <c r="D9" s="83"/>
    </row>
    <row r="10" spans="1:4" ht="32.25" customHeight="1">
      <c r="A10" s="86" t="s">
        <v>75</v>
      </c>
      <c r="B10" s="87">
        <f>SUM(B7:B9)</f>
        <v>1159.91</v>
      </c>
      <c r="C10" s="88" t="s">
        <v>76</v>
      </c>
      <c r="D10" s="89">
        <f>SUM(D7:D9)</f>
        <v>1159.9099999999999</v>
      </c>
    </row>
    <row r="11" spans="1:2" ht="32.25" customHeight="1">
      <c r="A11" s="132"/>
      <c r="B11" s="133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20.25390625" style="2" customWidth="1"/>
    <col min="2" max="2" width="21.875" style="2" customWidth="1"/>
    <col min="3" max="3" width="24.625" style="105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12.75">
      <c r="A1" s="101"/>
    </row>
    <row r="2" ht="15">
      <c r="A2" s="67" t="s">
        <v>101</v>
      </c>
    </row>
    <row r="3" spans="1:19" ht="71.25" customHeight="1">
      <c r="A3" s="137" t="s">
        <v>139</v>
      </c>
      <c r="B3" s="137"/>
      <c r="C3" s="137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3" ht="19.5" customHeight="1">
      <c r="A4" s="5"/>
      <c r="C4" s="6" t="s">
        <v>0</v>
      </c>
    </row>
    <row r="5" spans="1:3" ht="35.25" customHeight="1">
      <c r="A5" s="46" t="s">
        <v>1</v>
      </c>
      <c r="B5" s="47" t="s">
        <v>2</v>
      </c>
      <c r="C5" s="106" t="s">
        <v>3</v>
      </c>
    </row>
    <row r="6" spans="1:3" ht="35.25" customHeight="1">
      <c r="A6" s="103"/>
      <c r="B6" s="50" t="s">
        <v>4</v>
      </c>
      <c r="C6" s="107">
        <f>C7+C14+C11</f>
        <v>1159.91</v>
      </c>
    </row>
    <row r="7" spans="1:3" ht="35.25" customHeight="1">
      <c r="A7" s="110" t="s">
        <v>153</v>
      </c>
      <c r="B7" s="52" t="s">
        <v>165</v>
      </c>
      <c r="C7" s="107">
        <f>C8</f>
        <v>1076.18</v>
      </c>
    </row>
    <row r="8" spans="1:3" ht="35.25" customHeight="1">
      <c r="A8" s="103" t="s">
        <v>154</v>
      </c>
      <c r="B8" s="52" t="s">
        <v>155</v>
      </c>
      <c r="C8" s="107">
        <f>SUM(C9:C10)</f>
        <v>1076.18</v>
      </c>
    </row>
    <row r="9" spans="1:3" ht="35.25" customHeight="1">
      <c r="A9" s="111" t="s">
        <v>156</v>
      </c>
      <c r="B9" s="52" t="s">
        <v>152</v>
      </c>
      <c r="C9" s="107">
        <v>707</v>
      </c>
    </row>
    <row r="10" spans="1:3" ht="35.25" customHeight="1">
      <c r="A10" s="111" t="s">
        <v>157</v>
      </c>
      <c r="B10" s="53" t="s">
        <v>150</v>
      </c>
      <c r="C10" s="108">
        <v>369.18</v>
      </c>
    </row>
    <row r="11" spans="1:3" ht="35.25" customHeight="1">
      <c r="A11" s="110">
        <v>208</v>
      </c>
      <c r="B11" s="53" t="s">
        <v>206</v>
      </c>
      <c r="C11" s="108">
        <f>C12</f>
        <v>32.99</v>
      </c>
    </row>
    <row r="12" spans="1:3" ht="35.25" customHeight="1">
      <c r="A12" s="103">
        <v>20805</v>
      </c>
      <c r="B12" s="123" t="s">
        <v>167</v>
      </c>
      <c r="C12" s="108">
        <f>C13</f>
        <v>32.99</v>
      </c>
    </row>
    <row r="13" spans="1:3" ht="35.25" customHeight="1">
      <c r="A13" s="111">
        <v>2080505</v>
      </c>
      <c r="B13" s="52" t="s">
        <v>151</v>
      </c>
      <c r="C13" s="108">
        <v>32.99</v>
      </c>
    </row>
    <row r="14" spans="1:3" ht="35.25" customHeight="1">
      <c r="A14" s="110" t="s">
        <v>158</v>
      </c>
      <c r="B14" s="55" t="s">
        <v>207</v>
      </c>
      <c r="C14" s="108">
        <f>SUM(C15)</f>
        <v>50.739999999999995</v>
      </c>
    </row>
    <row r="15" spans="1:3" ht="35.25" customHeight="1">
      <c r="A15" s="103">
        <v>22102</v>
      </c>
      <c r="B15" s="55" t="s">
        <v>161</v>
      </c>
      <c r="C15" s="108">
        <f>SUM(C16:C18)</f>
        <v>50.739999999999995</v>
      </c>
    </row>
    <row r="16" spans="1:3" ht="35.25" customHeight="1">
      <c r="A16" s="111" t="s">
        <v>162</v>
      </c>
      <c r="B16" s="55" t="s">
        <v>147</v>
      </c>
      <c r="C16" s="108">
        <v>26.2</v>
      </c>
    </row>
    <row r="17" spans="1:3" ht="35.25" customHeight="1">
      <c r="A17" s="111" t="s">
        <v>163</v>
      </c>
      <c r="B17" s="55" t="s">
        <v>148</v>
      </c>
      <c r="C17" s="108">
        <v>2.25</v>
      </c>
    </row>
    <row r="18" spans="1:3" ht="35.25" customHeight="1">
      <c r="A18" s="111" t="s">
        <v>164</v>
      </c>
      <c r="B18" s="55" t="s">
        <v>149</v>
      </c>
      <c r="C18" s="108">
        <v>22.29</v>
      </c>
    </row>
    <row r="19" spans="1:3" ht="35.25" customHeight="1">
      <c r="A19" s="56"/>
      <c r="B19" s="57"/>
      <c r="C19" s="109"/>
    </row>
    <row r="28" ht="12.75">
      <c r="B28" s="7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34" sqref="E34"/>
    </sheetView>
  </sheetViews>
  <sheetFormatPr defaultColWidth="9.00390625" defaultRowHeight="13.5"/>
  <cols>
    <col min="1" max="1" width="20.125" style="0" customWidth="1"/>
    <col min="2" max="2" width="21.875" style="0" customWidth="1"/>
    <col min="3" max="3" width="22.00390625" style="115" bestFit="1" customWidth="1"/>
    <col min="6" max="6" width="0" style="0" hidden="1" customWidth="1"/>
    <col min="7" max="7" width="9.50390625" style="0" hidden="1" customWidth="1"/>
  </cols>
  <sheetData>
    <row r="1" ht="24" customHeight="1">
      <c r="A1" s="68" t="s">
        <v>132</v>
      </c>
    </row>
    <row r="2" spans="1:3" ht="60" customHeight="1">
      <c r="A2" s="137" t="s">
        <v>146</v>
      </c>
      <c r="B2" s="137"/>
      <c r="C2" s="137"/>
    </row>
    <row r="3" spans="1:3" ht="19.5" customHeight="1">
      <c r="A3" s="59"/>
      <c r="B3" s="59"/>
      <c r="C3" s="116" t="s">
        <v>14</v>
      </c>
    </row>
    <row r="4" spans="1:3" ht="35.25" customHeight="1">
      <c r="A4" s="46" t="s">
        <v>15</v>
      </c>
      <c r="B4" s="47" t="s">
        <v>16</v>
      </c>
      <c r="C4" s="117" t="s">
        <v>79</v>
      </c>
    </row>
    <row r="5" spans="1:7" ht="35.25" customHeight="1">
      <c r="A5" s="52"/>
      <c r="B5" s="52" t="s">
        <v>17</v>
      </c>
      <c r="C5" s="118">
        <f>C6+C14+C34</f>
        <v>601.91</v>
      </c>
      <c r="F5">
        <v>601.91</v>
      </c>
      <c r="G5" s="113">
        <f>F5-C5</f>
        <v>0</v>
      </c>
    </row>
    <row r="6" spans="1:3" ht="35.25" customHeight="1">
      <c r="A6" s="52" t="s">
        <v>168</v>
      </c>
      <c r="B6" s="52" t="s">
        <v>169</v>
      </c>
      <c r="C6" s="118">
        <f>SUM(C7:C13)</f>
        <v>312.16</v>
      </c>
    </row>
    <row r="7" spans="1:3" ht="35.25" customHeight="1">
      <c r="A7" s="125">
        <v>30101</v>
      </c>
      <c r="B7" s="52" t="s">
        <v>170</v>
      </c>
      <c r="C7" s="118">
        <v>42.21</v>
      </c>
    </row>
    <row r="8" spans="1:3" ht="35.25" customHeight="1">
      <c r="A8" s="125">
        <v>30102</v>
      </c>
      <c r="B8" s="52" t="s">
        <v>171</v>
      </c>
      <c r="C8" s="118">
        <v>8.27</v>
      </c>
    </row>
    <row r="9" spans="1:3" ht="35.25" customHeight="1">
      <c r="A9" s="112">
        <v>30103</v>
      </c>
      <c r="B9" s="52" t="s">
        <v>198</v>
      </c>
      <c r="C9" s="118">
        <v>77.46</v>
      </c>
    </row>
    <row r="10" spans="1:3" ht="35.25" customHeight="1">
      <c r="A10" s="125">
        <v>30104</v>
      </c>
      <c r="B10" s="52" t="s">
        <v>172</v>
      </c>
      <c r="C10" s="118">
        <v>25.57</v>
      </c>
    </row>
    <row r="11" spans="1:3" ht="35.25" customHeight="1">
      <c r="A11" s="125">
        <v>30107</v>
      </c>
      <c r="B11" s="52" t="s">
        <v>173</v>
      </c>
      <c r="C11" s="118">
        <v>102.97</v>
      </c>
    </row>
    <row r="12" spans="1:3" ht="35.25" customHeight="1">
      <c r="A12" s="112">
        <v>30108</v>
      </c>
      <c r="B12" s="52" t="s">
        <v>208</v>
      </c>
      <c r="C12" s="118">
        <v>32.99</v>
      </c>
    </row>
    <row r="13" spans="1:3" ht="35.25" customHeight="1">
      <c r="A13" s="125">
        <v>30199</v>
      </c>
      <c r="B13" s="52" t="s">
        <v>209</v>
      </c>
      <c r="C13" s="118">
        <v>22.69</v>
      </c>
    </row>
    <row r="14" spans="1:3" ht="35.25" customHeight="1">
      <c r="A14" s="175">
        <v>302</v>
      </c>
      <c r="B14" s="52" t="s">
        <v>176</v>
      </c>
      <c r="C14" s="118">
        <f>SUM(C15:C33)</f>
        <v>238.89</v>
      </c>
    </row>
    <row r="15" spans="1:3" ht="35.25" customHeight="1">
      <c r="A15" s="125">
        <v>30201</v>
      </c>
      <c r="B15" s="52" t="s">
        <v>178</v>
      </c>
      <c r="C15" s="118">
        <v>2</v>
      </c>
    </row>
    <row r="16" spans="1:3" ht="35.25" customHeight="1">
      <c r="A16" s="125">
        <v>30202</v>
      </c>
      <c r="B16" s="52" t="s">
        <v>179</v>
      </c>
      <c r="C16" s="118">
        <v>1</v>
      </c>
    </row>
    <row r="17" spans="1:3" ht="35.25" customHeight="1">
      <c r="A17" s="125">
        <v>30203</v>
      </c>
      <c r="B17" s="52" t="s">
        <v>180</v>
      </c>
      <c r="C17" s="118">
        <v>7</v>
      </c>
    </row>
    <row r="18" spans="1:3" ht="35.25" customHeight="1">
      <c r="A18" s="125">
        <v>30204</v>
      </c>
      <c r="B18" s="52" t="s">
        <v>181</v>
      </c>
      <c r="C18" s="118">
        <v>0.01</v>
      </c>
    </row>
    <row r="19" spans="1:3" ht="35.25" customHeight="1">
      <c r="A19" s="125">
        <v>30207</v>
      </c>
      <c r="B19" s="52" t="s">
        <v>182</v>
      </c>
      <c r="C19" s="118">
        <v>2.4</v>
      </c>
    </row>
    <row r="20" spans="1:3" ht="35.25" customHeight="1">
      <c r="A20" s="125">
        <v>30209</v>
      </c>
      <c r="B20" s="52" t="s">
        <v>183</v>
      </c>
      <c r="C20" s="118">
        <v>0.2</v>
      </c>
    </row>
    <row r="21" spans="1:3" ht="35.25" customHeight="1">
      <c r="A21" s="125">
        <v>30211</v>
      </c>
      <c r="B21" s="52" t="s">
        <v>184</v>
      </c>
      <c r="C21" s="118">
        <f>26.89+3.39</f>
        <v>30.28</v>
      </c>
    </row>
    <row r="22" spans="1:3" ht="35.25" customHeight="1">
      <c r="A22" s="112">
        <v>30212</v>
      </c>
      <c r="B22" s="52" t="s">
        <v>211</v>
      </c>
      <c r="C22" s="118">
        <v>149</v>
      </c>
    </row>
    <row r="23" spans="1:3" ht="35.25" customHeight="1">
      <c r="A23" s="125">
        <v>30213</v>
      </c>
      <c r="B23" s="52" t="s">
        <v>185</v>
      </c>
      <c r="C23" s="118">
        <v>2</v>
      </c>
    </row>
    <row r="24" spans="1:3" ht="35.25" customHeight="1">
      <c r="A24" s="125">
        <v>30214</v>
      </c>
      <c r="B24" s="52" t="s">
        <v>186</v>
      </c>
      <c r="C24" s="118">
        <v>1</v>
      </c>
    </row>
    <row r="25" spans="1:3" ht="35.25" customHeight="1">
      <c r="A25" s="125">
        <v>30215</v>
      </c>
      <c r="B25" s="52" t="s">
        <v>187</v>
      </c>
      <c r="C25" s="118">
        <v>6</v>
      </c>
    </row>
    <row r="26" spans="1:3" ht="35.25" customHeight="1">
      <c r="A26" s="125">
        <v>30216</v>
      </c>
      <c r="B26" s="52" t="s">
        <v>188</v>
      </c>
      <c r="C26" s="118">
        <v>2</v>
      </c>
    </row>
    <row r="27" spans="1:3" ht="35.25" customHeight="1">
      <c r="A27" s="125">
        <v>30217</v>
      </c>
      <c r="B27" s="52" t="s">
        <v>189</v>
      </c>
      <c r="C27" s="118">
        <v>5</v>
      </c>
    </row>
    <row r="28" spans="1:3" ht="35.25" customHeight="1">
      <c r="A28" s="125">
        <v>30226</v>
      </c>
      <c r="B28" s="52" t="s">
        <v>190</v>
      </c>
      <c r="C28" s="118">
        <v>2</v>
      </c>
    </row>
    <row r="29" spans="1:3" ht="35.25" customHeight="1">
      <c r="A29" s="125">
        <v>30228</v>
      </c>
      <c r="B29" s="52" t="s">
        <v>191</v>
      </c>
      <c r="C29" s="118">
        <v>9</v>
      </c>
    </row>
    <row r="30" spans="1:3" ht="35.25" customHeight="1">
      <c r="A30" s="125">
        <v>30229</v>
      </c>
      <c r="B30" s="52" t="s">
        <v>192</v>
      </c>
      <c r="C30" s="118">
        <v>7</v>
      </c>
    </row>
    <row r="31" spans="1:3" ht="35.25" customHeight="1">
      <c r="A31" s="112">
        <v>30231</v>
      </c>
      <c r="B31" s="114" t="s">
        <v>11</v>
      </c>
      <c r="C31" s="118">
        <v>10</v>
      </c>
    </row>
    <row r="32" spans="1:3" ht="35.25" customHeight="1" hidden="1">
      <c r="A32" s="125">
        <v>30239</v>
      </c>
      <c r="B32" s="52" t="s">
        <v>194</v>
      </c>
      <c r="C32" s="118"/>
    </row>
    <row r="33" spans="1:3" ht="35.25" customHeight="1">
      <c r="A33" s="125">
        <v>30299</v>
      </c>
      <c r="B33" s="52" t="s">
        <v>195</v>
      </c>
      <c r="C33" s="118">
        <f>3</f>
        <v>3</v>
      </c>
    </row>
    <row r="34" spans="1:3" ht="35.25" customHeight="1">
      <c r="A34" s="52" t="s">
        <v>196</v>
      </c>
      <c r="B34" s="52" t="s">
        <v>197</v>
      </c>
      <c r="C34" s="118">
        <f>SUM(C35:C38)</f>
        <v>50.86</v>
      </c>
    </row>
    <row r="35" spans="1:3" ht="35.25" customHeight="1">
      <c r="A35" s="112">
        <v>30302</v>
      </c>
      <c r="B35" s="114" t="s">
        <v>199</v>
      </c>
      <c r="C35" s="118">
        <v>0.12</v>
      </c>
    </row>
    <row r="36" spans="1:3" ht="35.25" customHeight="1">
      <c r="A36" s="125">
        <v>30311</v>
      </c>
      <c r="B36" s="52" t="s">
        <v>147</v>
      </c>
      <c r="C36" s="118">
        <v>26.2</v>
      </c>
    </row>
    <row r="37" spans="1:3" ht="35.25" customHeight="1">
      <c r="A37" s="125">
        <v>30312</v>
      </c>
      <c r="B37" s="52" t="s">
        <v>148</v>
      </c>
      <c r="C37" s="118">
        <v>2.25</v>
      </c>
    </row>
    <row r="38" spans="1:3" ht="35.25" customHeight="1">
      <c r="A38" s="125">
        <v>30313</v>
      </c>
      <c r="B38" s="52" t="s">
        <v>210</v>
      </c>
      <c r="C38" s="118">
        <v>22.29</v>
      </c>
    </row>
    <row r="39" spans="1:3" ht="35.25" customHeight="1">
      <c r="A39" s="56"/>
      <c r="B39" s="57"/>
      <c r="C39" s="119"/>
    </row>
  </sheetData>
  <sheetProtection/>
  <mergeCells count="1"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21.75390625" style="2" customWidth="1"/>
    <col min="2" max="2" width="22.875" style="2" customWidth="1"/>
    <col min="3" max="3" width="22.75390625" style="2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14.25">
      <c r="A1" s="69" t="s">
        <v>131</v>
      </c>
    </row>
    <row r="2" spans="1:19" ht="48" customHeight="1">
      <c r="A2" s="137" t="s">
        <v>145</v>
      </c>
      <c r="B2" s="137"/>
      <c r="C2" s="137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3" ht="19.5" customHeight="1">
      <c r="A3" s="5"/>
      <c r="C3" s="6" t="s">
        <v>29</v>
      </c>
    </row>
    <row r="4" spans="1:3" ht="35.25" customHeight="1">
      <c r="A4" s="46" t="s">
        <v>30</v>
      </c>
      <c r="B4" s="47" t="s">
        <v>31</v>
      </c>
      <c r="C4" s="48" t="s">
        <v>32</v>
      </c>
    </row>
    <row r="5" spans="1:3" ht="35.25" customHeight="1">
      <c r="A5" s="49"/>
      <c r="B5" s="50" t="s">
        <v>33</v>
      </c>
      <c r="C5" s="51"/>
    </row>
    <row r="6" spans="1:3" ht="35.25" customHeight="1">
      <c r="A6" s="49"/>
      <c r="B6" s="52"/>
      <c r="C6" s="51"/>
    </row>
    <row r="7" spans="1:3" ht="35.25" customHeight="1">
      <c r="A7" s="49"/>
      <c r="B7" s="52"/>
      <c r="C7" s="51"/>
    </row>
    <row r="8" spans="1:3" ht="35.25" customHeight="1">
      <c r="A8" s="49"/>
      <c r="B8" s="53"/>
      <c r="C8" s="54"/>
    </row>
    <row r="9" spans="1:3" ht="35.25" customHeight="1">
      <c r="A9" s="49"/>
      <c r="B9" s="55"/>
      <c r="C9" s="54"/>
    </row>
    <row r="10" spans="1:3" ht="35.25" customHeight="1">
      <c r="A10" s="49"/>
      <c r="B10" s="53"/>
      <c r="C10" s="54"/>
    </row>
    <row r="11" spans="1:3" ht="35.25" customHeight="1">
      <c r="A11" s="49"/>
      <c r="B11" s="53"/>
      <c r="C11" s="54"/>
    </row>
    <row r="12" spans="1:3" ht="35.25" customHeight="1">
      <c r="A12" s="56"/>
      <c r="B12" s="57"/>
      <c r="C12" s="58"/>
    </row>
    <row r="14" ht="18" customHeight="1">
      <c r="A14" s="120" t="s">
        <v>201</v>
      </c>
    </row>
    <row r="15" ht="12.75">
      <c r="B15" s="7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H6" sqref="H6"/>
    </sheetView>
  </sheetViews>
  <sheetFormatPr defaultColWidth="9.00390625" defaultRowHeight="13.5"/>
  <cols>
    <col min="1" max="1" width="22.875" style="2" customWidth="1"/>
    <col min="2" max="2" width="25.50390625" style="2" customWidth="1"/>
    <col min="3" max="3" width="19.875" style="2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14.25">
      <c r="A1" s="69" t="s">
        <v>102</v>
      </c>
    </row>
    <row r="2" spans="1:19" ht="71.25" customHeight="1">
      <c r="A2" s="137" t="s">
        <v>144</v>
      </c>
      <c r="B2" s="137"/>
      <c r="C2" s="137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3" ht="19.5" customHeight="1">
      <c r="A3" s="5"/>
      <c r="C3" s="6" t="s">
        <v>103</v>
      </c>
    </row>
    <row r="4" spans="1:3" ht="35.25" customHeight="1">
      <c r="A4" s="46" t="s">
        <v>104</v>
      </c>
      <c r="B4" s="47" t="s">
        <v>105</v>
      </c>
      <c r="C4" s="48" t="s">
        <v>106</v>
      </c>
    </row>
    <row r="5" spans="1:3" ht="35.25" customHeight="1">
      <c r="A5" s="49"/>
      <c r="B5" s="50" t="s">
        <v>107</v>
      </c>
      <c r="C5" s="51">
        <f>C6+C10+C13</f>
        <v>1159.91</v>
      </c>
    </row>
    <row r="6" spans="1:3" ht="35.25" customHeight="1">
      <c r="A6" s="55" t="s">
        <v>153</v>
      </c>
      <c r="B6" s="55" t="s">
        <v>165</v>
      </c>
      <c r="C6" s="51">
        <f>C7</f>
        <v>1076.18</v>
      </c>
    </row>
    <row r="7" spans="1:3" ht="35.25" customHeight="1">
      <c r="A7" s="55" t="s">
        <v>154</v>
      </c>
      <c r="B7" s="55" t="s">
        <v>155</v>
      </c>
      <c r="C7" s="51">
        <f>SUM(C8:C9)</f>
        <v>1076.18</v>
      </c>
    </row>
    <row r="8" spans="1:3" ht="35.25" customHeight="1">
      <c r="A8" s="55" t="s">
        <v>156</v>
      </c>
      <c r="B8" s="55" t="s">
        <v>152</v>
      </c>
      <c r="C8" s="51">
        <v>707</v>
      </c>
    </row>
    <row r="9" spans="1:3" ht="35.25" customHeight="1">
      <c r="A9" s="55" t="s">
        <v>157</v>
      </c>
      <c r="B9" s="55" t="s">
        <v>150</v>
      </c>
      <c r="C9" s="51">
        <v>369.18</v>
      </c>
    </row>
    <row r="10" spans="1:3" ht="35.25" customHeight="1">
      <c r="A10" s="121">
        <v>208</v>
      </c>
      <c r="B10" s="123" t="s">
        <v>202</v>
      </c>
      <c r="C10" s="51">
        <f>C11</f>
        <v>32.99</v>
      </c>
    </row>
    <row r="11" spans="1:3" ht="35.25" customHeight="1">
      <c r="A11" s="122">
        <v>20805</v>
      </c>
      <c r="B11" s="53" t="s">
        <v>167</v>
      </c>
      <c r="C11" s="51">
        <f>C12</f>
        <v>32.99</v>
      </c>
    </row>
    <row r="12" spans="1:3" ht="35.25" customHeight="1">
      <c r="A12" s="55">
        <v>2080505</v>
      </c>
      <c r="B12" s="53" t="s">
        <v>166</v>
      </c>
      <c r="C12" s="51">
        <v>32.99</v>
      </c>
    </row>
    <row r="13" spans="1:3" ht="35.25" customHeight="1">
      <c r="A13" s="55" t="s">
        <v>158</v>
      </c>
      <c r="B13" s="55" t="s">
        <v>159</v>
      </c>
      <c r="C13" s="51">
        <f>SUM(C14)</f>
        <v>50.739999999999995</v>
      </c>
    </row>
    <row r="14" spans="1:3" ht="35.25" customHeight="1">
      <c r="A14" s="122" t="s">
        <v>160</v>
      </c>
      <c r="B14" s="55" t="s">
        <v>161</v>
      </c>
      <c r="C14" s="51">
        <f>SUM(C15:C17)</f>
        <v>50.739999999999995</v>
      </c>
    </row>
    <row r="15" spans="1:3" ht="35.25" customHeight="1">
      <c r="A15" s="126" t="s">
        <v>162</v>
      </c>
      <c r="B15" s="55" t="s">
        <v>147</v>
      </c>
      <c r="C15" s="51">
        <v>26.2</v>
      </c>
    </row>
    <row r="16" spans="1:3" ht="35.25" customHeight="1">
      <c r="A16" s="126" t="s">
        <v>163</v>
      </c>
      <c r="B16" s="55" t="s">
        <v>148</v>
      </c>
      <c r="C16" s="51">
        <v>2.25</v>
      </c>
    </row>
    <row r="17" spans="1:3" ht="35.25" customHeight="1">
      <c r="A17" s="126" t="s">
        <v>164</v>
      </c>
      <c r="B17" s="55" t="s">
        <v>149</v>
      </c>
      <c r="C17" s="51">
        <v>22.29</v>
      </c>
    </row>
    <row r="18" spans="1:3" ht="35.25" customHeight="1">
      <c r="A18" s="56"/>
      <c r="B18" s="57"/>
      <c r="C18" s="58"/>
    </row>
    <row r="27" ht="12.75">
      <c r="B27" s="7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21.25390625" style="0" customWidth="1"/>
    <col min="2" max="2" width="23.75390625" style="0" customWidth="1"/>
    <col min="3" max="3" width="25.625" style="0" customWidth="1"/>
  </cols>
  <sheetData>
    <row r="1" ht="13.5">
      <c r="A1" s="69" t="s">
        <v>130</v>
      </c>
    </row>
    <row r="2" spans="1:3" ht="91.5" customHeight="1">
      <c r="A2" s="137" t="s">
        <v>143</v>
      </c>
      <c r="B2" s="137"/>
      <c r="C2" s="137"/>
    </row>
    <row r="3" spans="1:3" ht="19.5" customHeight="1">
      <c r="A3" s="59"/>
      <c r="B3" s="59"/>
      <c r="C3" s="60" t="s">
        <v>14</v>
      </c>
    </row>
    <row r="4" spans="1:3" ht="35.25" customHeight="1">
      <c r="A4" s="46" t="s">
        <v>108</v>
      </c>
      <c r="B4" s="47" t="s">
        <v>109</v>
      </c>
      <c r="C4" s="48" t="s">
        <v>112</v>
      </c>
    </row>
    <row r="5" spans="1:3" ht="35.25" customHeight="1">
      <c r="A5" s="49"/>
      <c r="B5" s="50" t="s">
        <v>110</v>
      </c>
      <c r="C5" s="104">
        <f>C6+C14+C34</f>
        <v>601.91</v>
      </c>
    </row>
    <row r="6" spans="1:3" ht="35.25" customHeight="1">
      <c r="A6" s="52" t="s">
        <v>168</v>
      </c>
      <c r="B6" s="52" t="s">
        <v>169</v>
      </c>
      <c r="C6" s="118">
        <f>SUM(C7:C13)</f>
        <v>312.16</v>
      </c>
    </row>
    <row r="7" spans="1:3" ht="35.25" customHeight="1">
      <c r="A7" s="125">
        <v>30101</v>
      </c>
      <c r="B7" s="52" t="s">
        <v>170</v>
      </c>
      <c r="C7" s="118">
        <v>42.21</v>
      </c>
    </row>
    <row r="8" spans="1:3" ht="35.25" customHeight="1">
      <c r="A8" s="125">
        <v>30102</v>
      </c>
      <c r="B8" s="52" t="s">
        <v>171</v>
      </c>
      <c r="C8" s="118">
        <v>8.27</v>
      </c>
    </row>
    <row r="9" spans="1:3" ht="35.25" customHeight="1">
      <c r="A9" s="112">
        <v>30103</v>
      </c>
      <c r="B9" s="52" t="s">
        <v>198</v>
      </c>
      <c r="C9" s="118">
        <v>77.46</v>
      </c>
    </row>
    <row r="10" spans="1:3" ht="35.25" customHeight="1">
      <c r="A10" s="125">
        <v>30104</v>
      </c>
      <c r="B10" s="52" t="s">
        <v>172</v>
      </c>
      <c r="C10" s="118">
        <v>25.57</v>
      </c>
    </row>
    <row r="11" spans="1:3" ht="35.25" customHeight="1">
      <c r="A11" s="125">
        <v>30107</v>
      </c>
      <c r="B11" s="52" t="s">
        <v>173</v>
      </c>
      <c r="C11" s="118">
        <v>102.97</v>
      </c>
    </row>
    <row r="12" spans="1:3" ht="35.25" customHeight="1">
      <c r="A12" s="112">
        <v>30108</v>
      </c>
      <c r="B12" s="52" t="s">
        <v>151</v>
      </c>
      <c r="C12" s="118">
        <v>32.99</v>
      </c>
    </row>
    <row r="13" spans="1:3" ht="35.25" customHeight="1">
      <c r="A13" s="125">
        <v>30199</v>
      </c>
      <c r="B13" s="52" t="s">
        <v>174</v>
      </c>
      <c r="C13" s="118">
        <v>22.69</v>
      </c>
    </row>
    <row r="14" spans="1:3" ht="35.25" customHeight="1">
      <c r="A14" s="52" t="s">
        <v>175</v>
      </c>
      <c r="B14" s="52" t="s">
        <v>176</v>
      </c>
      <c r="C14" s="118">
        <f>SUM(C15:C33)</f>
        <v>238.89</v>
      </c>
    </row>
    <row r="15" spans="1:3" ht="35.25" customHeight="1">
      <c r="A15" s="52" t="s">
        <v>177</v>
      </c>
      <c r="B15" s="52" t="s">
        <v>178</v>
      </c>
      <c r="C15" s="118">
        <v>2</v>
      </c>
    </row>
    <row r="16" spans="1:3" ht="35.25" customHeight="1">
      <c r="A16" s="125">
        <v>30202</v>
      </c>
      <c r="B16" s="52" t="s">
        <v>179</v>
      </c>
      <c r="C16" s="118">
        <v>1</v>
      </c>
    </row>
    <row r="17" spans="1:3" ht="35.25" customHeight="1">
      <c r="A17" s="125">
        <v>30203</v>
      </c>
      <c r="B17" s="52" t="s">
        <v>180</v>
      </c>
      <c r="C17" s="118">
        <v>7</v>
      </c>
    </row>
    <row r="18" spans="1:3" ht="35.25" customHeight="1">
      <c r="A18" s="125">
        <v>30204</v>
      </c>
      <c r="B18" s="52" t="s">
        <v>181</v>
      </c>
      <c r="C18" s="118">
        <v>0.01</v>
      </c>
    </row>
    <row r="19" spans="1:3" ht="35.25" customHeight="1">
      <c r="A19" s="125">
        <v>30207</v>
      </c>
      <c r="B19" s="52" t="s">
        <v>182</v>
      </c>
      <c r="C19" s="118">
        <v>2.4</v>
      </c>
    </row>
    <row r="20" spans="1:3" ht="35.25" customHeight="1">
      <c r="A20" s="125">
        <v>30209</v>
      </c>
      <c r="B20" s="52" t="s">
        <v>183</v>
      </c>
      <c r="C20" s="118">
        <v>0.2</v>
      </c>
    </row>
    <row r="21" spans="1:3" ht="35.25" customHeight="1">
      <c r="A21" s="125">
        <v>30211</v>
      </c>
      <c r="B21" s="52" t="s">
        <v>184</v>
      </c>
      <c r="C21" s="118">
        <f>26.89+3.39</f>
        <v>30.28</v>
      </c>
    </row>
    <row r="22" spans="1:3" ht="35.25" customHeight="1">
      <c r="A22" s="112">
        <v>30212</v>
      </c>
      <c r="B22" s="114" t="s">
        <v>200</v>
      </c>
      <c r="C22" s="118">
        <v>149</v>
      </c>
    </row>
    <row r="23" spans="1:3" ht="35.25" customHeight="1">
      <c r="A23" s="125">
        <v>30213</v>
      </c>
      <c r="B23" s="52" t="s">
        <v>185</v>
      </c>
      <c r="C23" s="118">
        <v>2</v>
      </c>
    </row>
    <row r="24" spans="1:3" ht="35.25" customHeight="1">
      <c r="A24" s="125">
        <v>30214</v>
      </c>
      <c r="B24" s="52" t="s">
        <v>186</v>
      </c>
      <c r="C24" s="118">
        <v>1</v>
      </c>
    </row>
    <row r="25" spans="1:3" ht="35.25" customHeight="1">
      <c r="A25" s="125">
        <v>30215</v>
      </c>
      <c r="B25" s="52" t="s">
        <v>187</v>
      </c>
      <c r="C25" s="118">
        <v>6</v>
      </c>
    </row>
    <row r="26" spans="1:3" ht="35.25" customHeight="1">
      <c r="A26" s="125">
        <v>30216</v>
      </c>
      <c r="B26" s="52" t="s">
        <v>188</v>
      </c>
      <c r="C26" s="118">
        <v>2</v>
      </c>
    </row>
    <row r="27" spans="1:3" ht="35.25" customHeight="1">
      <c r="A27" s="125">
        <v>30217</v>
      </c>
      <c r="B27" s="52" t="s">
        <v>189</v>
      </c>
      <c r="C27" s="118">
        <v>5</v>
      </c>
    </row>
    <row r="28" spans="1:3" ht="35.25" customHeight="1">
      <c r="A28" s="125">
        <v>30226</v>
      </c>
      <c r="B28" s="52" t="s">
        <v>190</v>
      </c>
      <c r="C28" s="118">
        <v>2</v>
      </c>
    </row>
    <row r="29" spans="1:3" ht="35.25" customHeight="1">
      <c r="A29" s="125">
        <v>30228</v>
      </c>
      <c r="B29" s="52" t="s">
        <v>191</v>
      </c>
      <c r="C29" s="118">
        <v>9</v>
      </c>
    </row>
    <row r="30" spans="1:3" ht="35.25" customHeight="1">
      <c r="A30" s="125">
        <v>30229</v>
      </c>
      <c r="B30" s="52" t="s">
        <v>192</v>
      </c>
      <c r="C30" s="118">
        <v>7</v>
      </c>
    </row>
    <row r="31" spans="1:3" ht="35.25" customHeight="1">
      <c r="A31" s="112">
        <v>30231</v>
      </c>
      <c r="B31" s="114" t="s">
        <v>11</v>
      </c>
      <c r="C31" s="118">
        <v>10</v>
      </c>
    </row>
    <row r="32" spans="1:3" ht="35.25" customHeight="1">
      <c r="A32" s="125">
        <v>30239</v>
      </c>
      <c r="B32" s="52" t="s">
        <v>194</v>
      </c>
      <c r="C32" s="118"/>
    </row>
    <row r="33" spans="1:3" ht="35.25" customHeight="1">
      <c r="A33" s="125">
        <v>30299</v>
      </c>
      <c r="B33" s="52" t="s">
        <v>195</v>
      </c>
      <c r="C33" s="118">
        <f>3</f>
        <v>3</v>
      </c>
    </row>
    <row r="34" spans="1:3" ht="14.25">
      <c r="A34" s="52" t="s">
        <v>196</v>
      </c>
      <c r="B34" s="52" t="s">
        <v>197</v>
      </c>
      <c r="C34" s="118">
        <f>SUM(C35:C38)</f>
        <v>50.86</v>
      </c>
    </row>
    <row r="35" spans="1:3" ht="14.25">
      <c r="A35" s="112">
        <v>30302</v>
      </c>
      <c r="B35" s="114" t="s">
        <v>199</v>
      </c>
      <c r="C35" s="118">
        <v>0.12</v>
      </c>
    </row>
    <row r="36" spans="1:3" ht="14.25">
      <c r="A36" s="125">
        <v>30311</v>
      </c>
      <c r="B36" s="52" t="s">
        <v>147</v>
      </c>
      <c r="C36" s="118">
        <v>26.2</v>
      </c>
    </row>
    <row r="37" spans="1:3" ht="14.25">
      <c r="A37" s="125">
        <v>30312</v>
      </c>
      <c r="B37" s="52" t="s">
        <v>148</v>
      </c>
      <c r="C37" s="118">
        <v>2.25</v>
      </c>
    </row>
    <row r="38" spans="1:3" ht="14.25">
      <c r="A38" s="125">
        <v>30313</v>
      </c>
      <c r="B38" s="52" t="s">
        <v>149</v>
      </c>
      <c r="C38" s="118">
        <v>22.29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YU</cp:lastModifiedBy>
  <cp:lastPrinted>2016-12-27T03:34:41Z</cp:lastPrinted>
  <dcterms:created xsi:type="dcterms:W3CDTF">2015-02-10T10:50:39Z</dcterms:created>
  <dcterms:modified xsi:type="dcterms:W3CDTF">2017-02-14T02:29:52Z</dcterms:modified>
  <cp:category/>
  <cp:version/>
  <cp:contentType/>
  <cp:contentStatus/>
</cp:coreProperties>
</file>