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855" firstSheet="3" activeTab="5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<sst xmlns="http://schemas.openxmlformats.org/spreadsheetml/2006/main" count="366" uniqueCount="269">
  <si>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</si>
  <si>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</si>
  <si>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</si>
  <si>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</si>
  <si>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</si>
  <si>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</si>
  <si>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</si>
  <si>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</si>
  <si>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</si>
  <si>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</si>
  <si>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</si>
  <si>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</si>
  <si>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</si>
  <si>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</si>
  <si>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单位：万元</t>
  </si>
  <si>
    <t>科目编码</t>
  </si>
  <si>
    <t>科目名称</t>
  </si>
  <si>
    <t>表二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</si>
  <si>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</si>
  <si>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</si>
  <si>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</si>
  <si>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</si>
  <si>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</si>
  <si>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</si>
  <si>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</si>
  <si>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</si>
  <si>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</si>
  <si>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</si>
  <si>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</si>
  <si>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</si>
  <si>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</si>
  <si>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</si>
  <si>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</si>
  <si>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</si>
  <si>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</si>
  <si>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</si>
  <si>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</si>
  <si>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</si>
  <si>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</si>
  <si>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</si>
  <si>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</si>
  <si>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</si>
  <si>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</si>
  <si>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</si>
  <si>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</si>
  <si>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</si>
  <si>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</si>
  <si>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</si>
  <si>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</si>
  <si>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</si>
  <si>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</si>
  <si>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</si>
  <si>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</si>
  <si>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</si>
  <si>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</si>
  <si>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</si>
  <si>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</si>
  <si>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</si>
  <si>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</si>
  <si>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</si>
  <si>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</si>
  <si>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</si>
  <si>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</si>
  <si>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</si>
  <si>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</si>
  <si>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</si>
  <si>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</si>
  <si>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</si>
  <si>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</si>
  <si>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</si>
  <si>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</si>
  <si>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</si>
  <si>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</si>
  <si>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</si>
  <si>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</si>
  <si>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</si>
  <si>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</si>
  <si>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表三</t>
  </si>
  <si>
    <t>金额</t>
  </si>
  <si>
    <t>科目编码</t>
  </si>
  <si>
    <t>科目名称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</si>
  <si>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</si>
  <si>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</si>
  <si>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</si>
  <si>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</si>
  <si>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</si>
  <si>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</si>
  <si>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</si>
  <si>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</si>
  <si>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</si>
  <si>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</si>
  <si>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</si>
  <si>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</si>
  <si>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</si>
  <si>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</si>
  <si>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</si>
  <si>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</si>
  <si>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</si>
  <si>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</si>
  <si>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</si>
  <si>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表五</t>
  </si>
  <si>
    <t>表八</t>
  </si>
  <si>
    <t>单位：万元</t>
  </si>
  <si>
    <t>功能科目代码</t>
  </si>
  <si>
    <t>功能科目名称</t>
  </si>
  <si>
    <t>金   额</t>
  </si>
  <si>
    <t>合  计</t>
  </si>
  <si>
    <t>科目编码</t>
  </si>
  <si>
    <t>科目名称</t>
  </si>
  <si>
    <t>合计</t>
  </si>
  <si>
    <t>机关运行经费支出</t>
  </si>
  <si>
    <t>基本支出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</si>
  <si>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</si>
  <si>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</si>
  <si>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</si>
  <si>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</si>
  <si>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</si>
  <si>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</si>
  <si>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</si>
  <si>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</si>
  <si>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</si>
  <si>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</si>
  <si>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0"/>
        <rFont val="Arial"/>
        <family val="2"/>
      </rPr>
      <t>A</t>
    </r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</si>
  <si>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</si>
  <si>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</si>
  <si>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</si>
  <si>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</si>
  <si>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表十一</t>
  </si>
  <si>
    <t>表十二</t>
  </si>
  <si>
    <t>表十</t>
  </si>
  <si>
    <t>表九</t>
  </si>
  <si>
    <t>表七</t>
  </si>
  <si>
    <t>表六</t>
  </si>
  <si>
    <t>表四</t>
  </si>
  <si>
    <t>附件1-1</t>
  </si>
  <si>
    <t>二十一、预备费</t>
  </si>
  <si>
    <t>2017年度科教新城部门财政拨款收支预算总表</t>
  </si>
  <si>
    <t>2017年度科教新城部门收支预算总表</t>
  </si>
  <si>
    <t>2017年度科教新城部门收入预算总表</t>
  </si>
  <si>
    <t>2017年度科教新城部门支出预算总表</t>
  </si>
  <si>
    <t>2017年度科教新城部门财政拨款支出预算表</t>
  </si>
  <si>
    <t>行政运行</t>
  </si>
  <si>
    <t>信访事务</t>
  </si>
  <si>
    <t>其他统计信息事务支出</t>
  </si>
  <si>
    <t>事业运行</t>
  </si>
  <si>
    <t>引进人才费用</t>
  </si>
  <si>
    <t>其他群众团体事务支出</t>
  </si>
  <si>
    <t>其他共产党事务支出</t>
  </si>
  <si>
    <t>小学教育</t>
  </si>
  <si>
    <t>中学教育</t>
  </si>
  <si>
    <t>其他应用研究支出</t>
  </si>
  <si>
    <t>科普活动</t>
  </si>
  <si>
    <t>其他文化支出</t>
  </si>
  <si>
    <t>其他体育支出</t>
  </si>
  <si>
    <t>行政区划和地名管理</t>
  </si>
  <si>
    <t>基层政权和社区建设</t>
  </si>
  <si>
    <t>义务兵优待</t>
  </si>
  <si>
    <t>其他优抚支出</t>
  </si>
  <si>
    <t>老年福利</t>
  </si>
  <si>
    <t>殡葬</t>
  </si>
  <si>
    <t>城市最低生活保障金支出</t>
  </si>
  <si>
    <t>农村最低生活保障金支出</t>
  </si>
  <si>
    <t>农村五保供养支出</t>
  </si>
  <si>
    <t>其他城市生活救助</t>
  </si>
  <si>
    <t>其他公共卫生支出</t>
  </si>
  <si>
    <t>其他计划生育事务支出</t>
  </si>
  <si>
    <t>城管执法</t>
  </si>
  <si>
    <t>城乡社区环境卫生</t>
  </si>
  <si>
    <t>病虫害控制</t>
  </si>
  <si>
    <t>农业生产支持补贴</t>
  </si>
  <si>
    <t>对村集体经济组织的补助</t>
  </si>
  <si>
    <t>农村综合改革示范试点补助</t>
  </si>
  <si>
    <t>其他安全生产监管支出</t>
  </si>
  <si>
    <t>其他支持中小企业发展和管理支出</t>
  </si>
  <si>
    <t>公积金</t>
  </si>
  <si>
    <t>提租补贴</t>
  </si>
  <si>
    <t>购房补贴</t>
  </si>
  <si>
    <t>其他支出</t>
  </si>
  <si>
    <t>其他纪检监察事务支出</t>
  </si>
  <si>
    <t>其他档案事务支出</t>
  </si>
  <si>
    <t>其他宣传事务支出</t>
  </si>
  <si>
    <t>其他统战事务支出</t>
  </si>
  <si>
    <t>其他人力资源和社会保障管理事务支出</t>
  </si>
  <si>
    <t>机关事业单位基本养老保险缴费支出</t>
  </si>
  <si>
    <t>机关事业单位职业年金缴费支出</t>
  </si>
  <si>
    <t>其他社会保障和就业支出</t>
  </si>
  <si>
    <t>财政对城镇居民基本医疗保险基金的补助</t>
  </si>
  <si>
    <t>其他环境保护管理事务支出</t>
  </si>
  <si>
    <t>2120803</t>
  </si>
  <si>
    <t>水利工程建设</t>
  </si>
  <si>
    <t>防汛</t>
  </si>
  <si>
    <t>农田水利</t>
  </si>
  <si>
    <t>预备费</t>
  </si>
  <si>
    <t>年初预留</t>
  </si>
  <si>
    <t>2017年度科教新城部门财政拨款基本支出预算表</t>
  </si>
  <si>
    <t>2017年度科教新城部门一般公共预算基本支出预算表</t>
  </si>
  <si>
    <t>2017年度科教新城部门一般公共预算机关运行经费支出预算表</t>
  </si>
  <si>
    <t>2017年科教新城部门“三公”经费、会议费、培训费支出预算表</t>
  </si>
  <si>
    <t>2017年度科教新城部门政府采购预算表</t>
  </si>
  <si>
    <t>通用资产配置</t>
  </si>
  <si>
    <t>其他资本性支出</t>
  </si>
  <si>
    <t>台式电脑25台</t>
  </si>
  <si>
    <t>笔记本电脑4台</t>
  </si>
  <si>
    <t>部门集中采购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</si>
  <si>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</si>
  <si>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</si>
  <si>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</si>
  <si>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</si>
  <si>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</si>
  <si>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</si>
  <si>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</si>
  <si>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</si>
  <si>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</si>
  <si>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</si>
  <si>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专用材料费</t>
  </si>
  <si>
    <t>福利费</t>
  </si>
  <si>
    <t>公务用车运行维护费</t>
  </si>
  <si>
    <t>其他商品和服务支出</t>
  </si>
  <si>
    <t>办公设备购置</t>
  </si>
  <si>
    <t>2017年度科教新城部门一般公共预算支出预算表</t>
  </si>
  <si>
    <t>学前教育</t>
  </si>
  <si>
    <t>学前教育</t>
  </si>
  <si>
    <t>工资福利支出</t>
  </si>
  <si>
    <t>商品和服务支出</t>
  </si>
  <si>
    <t>对个人和家庭的补助</t>
  </si>
  <si>
    <t>征地和拆迁补偿支出</t>
  </si>
  <si>
    <t>土地开发支出</t>
  </si>
  <si>
    <t>其他国有土地使用权出让收入安排的支出</t>
  </si>
  <si>
    <t>其他城市基础设施配套费安排的支出</t>
  </si>
  <si>
    <t>城市建设支出</t>
  </si>
  <si>
    <t>棚户区改造支出</t>
  </si>
  <si>
    <t>征地和拆迁补偿支出</t>
  </si>
  <si>
    <t>土地开发支出</t>
  </si>
  <si>
    <t>城市建设支出</t>
  </si>
  <si>
    <t>其他国有土地使用权出让收入安排的支出</t>
  </si>
  <si>
    <t>其他城市基础设施配套费安排的支出</t>
  </si>
  <si>
    <t>2017年度科教新城部门财政拨款政府性基金支出预算表</t>
  </si>
  <si>
    <t>棚户区改造支出</t>
  </si>
  <si>
    <t xml:space="preserve">        合计</t>
  </si>
  <si>
    <t>工资福利支出</t>
  </si>
  <si>
    <t>其他社会保障缴费</t>
  </si>
  <si>
    <t>机关事业单位基本养老保险缴费</t>
  </si>
  <si>
    <t>绩效工资</t>
  </si>
  <si>
    <t>奖金</t>
  </si>
  <si>
    <t>津贴补贴</t>
  </si>
  <si>
    <t>基本工资</t>
  </si>
  <si>
    <t>职业年金缴费</t>
  </si>
  <si>
    <t>其他工资福利支出</t>
  </si>
  <si>
    <t>商品和服务支出</t>
  </si>
  <si>
    <t>咨询费</t>
  </si>
  <si>
    <t>维修(护)费</t>
  </si>
  <si>
    <t>租赁费</t>
  </si>
  <si>
    <t>培训费</t>
  </si>
  <si>
    <t>公务接待费</t>
  </si>
  <si>
    <t>专用燃料费</t>
  </si>
  <si>
    <t>劳务费</t>
  </si>
  <si>
    <t>工会经费</t>
  </si>
  <si>
    <t>福利费</t>
  </si>
  <si>
    <t>其他交通费用</t>
  </si>
  <si>
    <t>对个人和家庭的补助</t>
  </si>
  <si>
    <t>退休费</t>
  </si>
  <si>
    <t>退职(役)费</t>
  </si>
  <si>
    <t>抚恤金</t>
  </si>
  <si>
    <t>生活补助</t>
  </si>
  <si>
    <t>奖励金</t>
  </si>
  <si>
    <t>住房公积金</t>
  </si>
  <si>
    <t>提租补贴</t>
  </si>
  <si>
    <t>购房补贴</t>
  </si>
  <si>
    <t>其他对个人和家庭的补助支出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</si>
</sst>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;\-#,##0.00;#"/>
    <numFmt numFmtId="179" formatCode="0_);[Red]\(0\)"/>
  </numFmts>
  <fonts count="64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8"/>
      <name val="黑体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方正仿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5" fillId="33" borderId="0" xfId="44" applyFont="1" applyFill="1" applyAlignment="1">
      <alignment vertical="center" wrapText="1"/>
      <protection/>
    </xf>
    <xf numFmtId="0" fontId="9" fillId="33" borderId="0" xfId="42" applyFont="1" applyFill="1" applyAlignment="1">
      <alignment horizontal="right" vertical="center"/>
      <protection/>
    </xf>
    <xf numFmtId="0" fontId="9" fillId="33" borderId="0" xfId="42" applyFont="1" applyFill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40" applyNumberFormat="1" applyFont="1" applyFill="1" applyBorder="1" applyAlignment="1">
      <alignment/>
    </xf>
    <xf numFmtId="0" fontId="13" fillId="0" borderId="0" xfId="40" applyFont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15" fillId="0" borderId="12" xfId="40" applyFont="1" applyBorder="1" applyAlignment="1">
      <alignment vertical="center"/>
    </xf>
    <xf numFmtId="176" fontId="16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6" fontId="16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6" fillId="0" borderId="10" xfId="40" applyFont="1" applyBorder="1" applyAlignment="1">
      <alignment horizontal="center" vertical="center" wrapText="1" shrinkToFit="1"/>
    </xf>
    <xf numFmtId="0" fontId="16" fillId="0" borderId="12" xfId="40" applyFont="1" applyBorder="1" applyAlignment="1">
      <alignment vertical="center"/>
    </xf>
    <xf numFmtId="0" fontId="16" fillId="0" borderId="10" xfId="40" applyFont="1" applyBorder="1" applyAlignment="1">
      <alignment vertical="center"/>
    </xf>
    <xf numFmtId="0" fontId="16" fillId="0" borderId="11" xfId="40" applyFont="1" applyBorder="1" applyAlignment="1">
      <alignment horizontal="center" vertical="center" wrapText="1" shrinkToFit="1"/>
    </xf>
    <xf numFmtId="4" fontId="16" fillId="0" borderId="11" xfId="40" applyNumberFormat="1" applyFont="1" applyBorder="1" applyAlignment="1">
      <alignment horizontal="right" vertical="center"/>
    </xf>
    <xf numFmtId="0" fontId="5" fillId="0" borderId="12" xfId="40" applyFont="1" applyBorder="1" applyAlignment="1">
      <alignment horizontal="center" vertical="center"/>
    </xf>
    <xf numFmtId="0" fontId="16" fillId="0" borderId="10" xfId="40" applyNumberFormat="1" applyFont="1" applyFill="1" applyBorder="1" applyAlignment="1">
      <alignment/>
    </xf>
    <xf numFmtId="0" fontId="18" fillId="0" borderId="12" xfId="40" applyFont="1" applyBorder="1" applyAlignment="1">
      <alignment horizontal="center" vertical="center"/>
    </xf>
    <xf numFmtId="0" fontId="15" fillId="0" borderId="12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 wrapText="1" shrinkToFit="1"/>
    </xf>
    <xf numFmtId="0" fontId="18" fillId="0" borderId="13" xfId="40" applyFont="1" applyBorder="1" applyAlignment="1">
      <alignment horizontal="center" vertical="center"/>
    </xf>
    <xf numFmtId="176" fontId="15" fillId="0" borderId="14" xfId="40" applyNumberFormat="1" applyFont="1" applyBorder="1" applyAlignment="1">
      <alignment horizontal="right" vertical="center"/>
    </xf>
    <xf numFmtId="176" fontId="16" fillId="0" borderId="15" xfId="4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 shrinkToFit="1"/>
    </xf>
    <xf numFmtId="176" fontId="12" fillId="0" borderId="13" xfId="0" applyNumberFormat="1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6" fontId="12" fillId="0" borderId="15" xfId="0" applyNumberFormat="1" applyFont="1" applyBorder="1" applyAlignment="1">
      <alignment horizontal="right" vertical="center" wrapText="1"/>
    </xf>
    <xf numFmtId="0" fontId="6" fillId="0" borderId="16" xfId="44" applyFont="1" applyFill="1" applyBorder="1" applyAlignment="1">
      <alignment horizontal="center" vertical="center" wrapText="1"/>
      <protection/>
    </xf>
    <xf numFmtId="0" fontId="6" fillId="0" borderId="17" xfId="44" applyFont="1" applyFill="1" applyBorder="1" applyAlignment="1">
      <alignment horizontal="center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vertical="center" wrapText="1"/>
      <protection/>
    </xf>
    <xf numFmtId="0" fontId="8" fillId="0" borderId="11" xfId="44" applyFont="1" applyFill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8" fillId="0" borderId="14" xfId="44" applyFont="1" applyFill="1" applyBorder="1" applyAlignment="1">
      <alignment vertical="center" wrapText="1"/>
      <protection/>
    </xf>
    <xf numFmtId="0" fontId="8" fillId="0" borderId="15" xfId="44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10" xfId="44" applyFont="1" applyFill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20" fillId="0" borderId="0" xfId="40" applyNumberFormat="1" applyFont="1" applyFill="1" applyBorder="1" applyAlignment="1">
      <alignment/>
    </xf>
    <xf numFmtId="0" fontId="20" fillId="0" borderId="0" xfId="0" applyFont="1" applyAlignment="1">
      <alignment vertical="center" shrinkToFit="1"/>
    </xf>
    <xf numFmtId="0" fontId="20" fillId="0" borderId="0" xfId="41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15" fillId="0" borderId="0" xfId="41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 shrinkToFit="1"/>
    </xf>
    <xf numFmtId="0" fontId="23" fillId="33" borderId="14" xfId="0" applyFont="1" applyFill="1" applyBorder="1" applyAlignment="1">
      <alignment horizontal="left" vertical="center" wrapText="1" shrinkToFit="1"/>
    </xf>
    <xf numFmtId="0" fontId="23" fillId="0" borderId="1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13" fillId="0" borderId="0" xfId="40" applyFont="1" applyAlignment="1">
      <alignment horizontal="right"/>
    </xf>
    <xf numFmtId="0" fontId="6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76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6" fillId="0" borderId="13" xfId="40" applyFont="1" applyBorder="1" applyAlignment="1">
      <alignment horizontal="center" vertical="center"/>
    </xf>
    <xf numFmtId="176" fontId="8" fillId="0" borderId="14" xfId="40" applyNumberFormat="1" applyFont="1" applyBorder="1" applyAlignment="1">
      <alignment horizontal="right" vertical="center"/>
    </xf>
    <xf numFmtId="0" fontId="6" fillId="0" borderId="14" xfId="40" applyFont="1" applyBorder="1" applyAlignment="1">
      <alignment horizontal="center" vertical="center"/>
    </xf>
    <xf numFmtId="176" fontId="8" fillId="0" borderId="15" xfId="4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5" fillId="0" borderId="12" xfId="43" applyFont="1" applyBorder="1" applyAlignment="1">
      <alignment horizontal="left" vertical="center"/>
    </xf>
    <xf numFmtId="0" fontId="2" fillId="0" borderId="10" xfId="43" applyBorder="1" applyAlignment="1">
      <alignment horizontal="left" vertical="center"/>
    </xf>
    <xf numFmtId="177" fontId="2" fillId="0" borderId="10" xfId="43" applyNumberFormat="1" applyBorder="1" applyAlignment="1">
      <alignment horizontal="left" vertical="center"/>
    </xf>
    <xf numFmtId="176" fontId="2" fillId="0" borderId="11" xfId="43" applyNumberFormat="1" applyBorder="1" applyAlignment="1">
      <alignment horizontal="right" vertical="center"/>
    </xf>
    <xf numFmtId="0" fontId="24" fillId="0" borderId="12" xfId="43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0" xfId="41" applyNumberFormat="1" applyFont="1" applyFill="1" applyBorder="1" applyAlignment="1">
      <alignment/>
    </xf>
    <xf numFmtId="0" fontId="27" fillId="0" borderId="0" xfId="40" applyNumberFormat="1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176" fontId="16" fillId="0" borderId="11" xfId="4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 wrapText="1"/>
    </xf>
    <xf numFmtId="176" fontId="8" fillId="0" borderId="11" xfId="40" applyNumberFormat="1" applyFont="1" applyFill="1" applyBorder="1" applyAlignment="1">
      <alignment horizontal="right" vertical="center"/>
    </xf>
    <xf numFmtId="0" fontId="8" fillId="0" borderId="11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14" xfId="44" applyFont="1" applyFill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6" fillId="0" borderId="20" xfId="44" applyFont="1" applyFill="1" applyBorder="1" applyAlignment="1">
      <alignment horizontal="center" vertical="center" wrapText="1"/>
      <protection/>
    </xf>
    <xf numFmtId="0" fontId="2" fillId="0" borderId="20" xfId="41" applyNumberFormat="1" applyFont="1" applyFill="1" applyBorder="1" applyAlignment="1">
      <alignment/>
    </xf>
    <xf numFmtId="0" fontId="6" fillId="0" borderId="20" xfId="44" applyFont="1" applyBorder="1" applyAlignment="1">
      <alignment horizontal="center" vertical="center" wrapText="1"/>
      <protection/>
    </xf>
    <xf numFmtId="0" fontId="8" fillId="0" borderId="20" xfId="44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1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left" vertical="center" indent="1"/>
    </xf>
    <xf numFmtId="0" fontId="8" fillId="0" borderId="10" xfId="44" applyFont="1" applyBorder="1" applyAlignment="1">
      <alignment horizontal="center" vertical="center" wrapText="1"/>
      <protection/>
    </xf>
    <xf numFmtId="0" fontId="18" fillId="0" borderId="10" xfId="4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/>
    </xf>
    <xf numFmtId="0" fontId="18" fillId="0" borderId="14" xfId="40" applyFont="1" applyBorder="1" applyAlignment="1">
      <alignment horizontal="center" vertical="center"/>
    </xf>
    <xf numFmtId="0" fontId="13" fillId="0" borderId="0" xfId="40" applyNumberFormat="1" applyFont="1" applyFill="1" applyBorder="1" applyAlignment="1">
      <alignment horizontal="left" wrapText="1"/>
    </xf>
    <xf numFmtId="0" fontId="13" fillId="0" borderId="0" xfId="40" applyNumberFormat="1" applyFont="1" applyFill="1" applyBorder="1" applyAlignment="1">
      <alignment horizontal="left"/>
    </xf>
    <xf numFmtId="0" fontId="22" fillId="0" borderId="0" xfId="40" applyFont="1" applyAlignment="1">
      <alignment horizontal="center" vertical="center" shrinkToFit="1"/>
    </xf>
    <xf numFmtId="0" fontId="13" fillId="0" borderId="0" xfId="40" applyFont="1" applyAlignment="1">
      <alignment horizontal="right" vertical="center"/>
    </xf>
    <xf numFmtId="0" fontId="14" fillId="0" borderId="16" xfId="40" applyFont="1" applyBorder="1" applyAlignment="1">
      <alignment horizontal="center" vertical="center" wrapText="1" shrinkToFit="1"/>
    </xf>
    <xf numFmtId="0" fontId="14" fillId="0" borderId="17" xfId="40" applyFont="1" applyBorder="1" applyAlignment="1">
      <alignment horizontal="center" vertical="center" wrapText="1" shrinkToFit="1"/>
    </xf>
    <xf numFmtId="0" fontId="14" fillId="0" borderId="18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horizontal="center" vertical="center" wrapText="1" shrinkToFit="1"/>
    </xf>
    <xf numFmtId="0" fontId="14" fillId="0" borderId="10" xfId="40" applyFont="1" applyBorder="1" applyAlignment="1">
      <alignment horizontal="center" vertical="center" wrapText="1" shrinkToFit="1"/>
    </xf>
    <xf numFmtId="0" fontId="14" fillId="0" borderId="11" xfId="40" applyFont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6" xfId="40" applyFont="1" applyBorder="1" applyAlignment="1">
      <alignment horizontal="center" vertical="center" wrapText="1" shrinkToFit="1"/>
    </xf>
    <xf numFmtId="0" fontId="6" fillId="0" borderId="17" xfId="40" applyFont="1" applyBorder="1" applyAlignment="1">
      <alignment horizontal="center" vertical="center" wrapText="1" shrinkToFit="1"/>
    </xf>
    <xf numFmtId="0" fontId="6" fillId="0" borderId="18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 shrinkToFit="1"/>
    </xf>
    <xf numFmtId="0" fontId="6" fillId="0" borderId="11" xfId="40" applyFont="1" applyBorder="1" applyAlignment="1">
      <alignment horizontal="center" vertical="center" wrapText="1" shrinkToFit="1"/>
    </xf>
    <xf numFmtId="0" fontId="19" fillId="0" borderId="0" xfId="4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7" xfId="44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6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 wrapText="1"/>
      <protection/>
    </xf>
    <xf numFmtId="0" fontId="10" fillId="0" borderId="18" xfId="44" applyFont="1" applyFill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25" fillId="33" borderId="17" xfId="43" applyFont="1" applyFill="1" applyBorder="1" applyAlignment="1">
      <alignment horizontal="center" vertical="center" wrapText="1" shrinkToFit="1"/>
    </xf>
    <xf numFmtId="0" fontId="25" fillId="33" borderId="10" xfId="43" applyFont="1" applyFill="1" applyBorder="1" applyAlignment="1">
      <alignment horizontal="center" vertical="center" wrapText="1" shrinkToFit="1"/>
    </xf>
    <xf numFmtId="0" fontId="25" fillId="33" borderId="18" xfId="43" applyFont="1" applyFill="1" applyBorder="1" applyAlignment="1">
      <alignment horizontal="center" vertical="center" wrapText="1" shrinkToFit="1"/>
    </xf>
    <xf numFmtId="0" fontId="25" fillId="33" borderId="11" xfId="43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4" fillId="33" borderId="16" xfId="43" applyFont="1" applyFill="1" applyBorder="1" applyAlignment="1">
      <alignment horizontal="center" vertical="center" wrapText="1" shrinkToFit="1"/>
    </xf>
    <xf numFmtId="0" fontId="24" fillId="33" borderId="12" xfId="43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left" vertical="center"/>
    </xf>
    <xf numFmtId="179" fontId="0" fillId="0" borderId="20" xfId="0" applyNumberFormat="1" applyFill="1" applyBorder="1" applyAlignment="1">
      <alignment horizontal="righ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20">
      <selection activeCell="D28" sqref="D8:D28"/>
    </sheetView>
  </sheetViews>
  <sheetFormatPr defaultColWidth="9.00390625" defaultRowHeight="13.5"/>
  <cols>
    <col min="1" max="1" width="24.125" style="16" customWidth="1"/>
    <col min="2" max="2" width="12.00390625" style="16" customWidth="1"/>
    <col min="3" max="3" width="29.75390625" style="16" customWidth="1"/>
    <col min="4" max="4" width="11.875" style="16" customWidth="1"/>
    <col min="5" max="5" width="24.625" style="16" customWidth="1"/>
    <col min="6" max="6" width="11.125" style="16" customWidth="1"/>
    <col min="7" max="16384" width="9.00390625" style="16" customWidth="1"/>
  </cols>
  <sheetData>
    <row r="1" ht="19.5" customHeight="1">
      <c r="A1" s="103" t="s">
        <v>134</v>
      </c>
    </row>
    <row r="2" ht="19.5" customHeight="1">
      <c r="A2" s="66" t="s">
        <v>76</v>
      </c>
    </row>
    <row r="3" spans="1:6" ht="21.75" customHeight="1">
      <c r="A3" s="128" t="s">
        <v>137</v>
      </c>
      <c r="B3" s="128"/>
      <c r="C3" s="128"/>
      <c r="D3" s="128"/>
      <c r="E3" s="128"/>
      <c r="F3" s="128"/>
    </row>
    <row r="4" spans="1:6" ht="15" customHeight="1">
      <c r="A4" s="1"/>
      <c r="B4" s="17"/>
      <c r="C4" s="17"/>
      <c r="D4" s="17"/>
      <c r="E4" s="129" t="s">
        <v>33</v>
      </c>
      <c r="F4" s="129"/>
    </row>
    <row r="5" spans="1:6" ht="21.75" customHeight="1">
      <c r="A5" s="130" t="s">
        <v>34</v>
      </c>
      <c r="B5" s="131"/>
      <c r="C5" s="131" t="s">
        <v>35</v>
      </c>
      <c r="D5" s="131"/>
      <c r="E5" s="131"/>
      <c r="F5" s="132"/>
    </row>
    <row r="6" spans="1:6" ht="21.75" customHeight="1">
      <c r="A6" s="133" t="s">
        <v>36</v>
      </c>
      <c r="B6" s="134" t="s">
        <v>37</v>
      </c>
      <c r="C6" s="134" t="s">
        <v>38</v>
      </c>
      <c r="D6" s="134"/>
      <c r="E6" s="134" t="s">
        <v>39</v>
      </c>
      <c r="F6" s="135"/>
    </row>
    <row r="7" spans="1:6" ht="21.75" customHeight="1">
      <c r="A7" s="133"/>
      <c r="B7" s="134"/>
      <c r="C7" s="20" t="s">
        <v>40</v>
      </c>
      <c r="D7" s="20" t="s">
        <v>41</v>
      </c>
      <c r="E7" s="18" t="s">
        <v>36</v>
      </c>
      <c r="F7" s="19" t="s">
        <v>37</v>
      </c>
    </row>
    <row r="8" spans="1:6" ht="21.75" customHeight="1">
      <c r="A8" s="21" t="s">
        <v>42</v>
      </c>
      <c r="B8" s="22"/>
      <c r="C8" s="23" t="s">
        <v>43</v>
      </c>
      <c r="D8" s="104">
        <v>1605</v>
      </c>
      <c r="E8" s="23" t="s">
        <v>44</v>
      </c>
      <c r="F8" s="105">
        <v>6890</v>
      </c>
    </row>
    <row r="9" spans="1:6" ht="21.75" customHeight="1">
      <c r="A9" s="26" t="s">
        <v>45</v>
      </c>
      <c r="B9" s="22">
        <v>14860</v>
      </c>
      <c r="C9" s="23" t="s">
        <v>46</v>
      </c>
      <c r="D9" s="24">
        <v>0</v>
      </c>
      <c r="E9" s="23" t="s">
        <v>47</v>
      </c>
      <c r="F9" s="25">
        <f>88660-F8-F10</f>
        <v>80729</v>
      </c>
    </row>
    <row r="10" spans="1:6" ht="21.75" customHeight="1">
      <c r="A10" s="21" t="s">
        <v>48</v>
      </c>
      <c r="B10" s="22">
        <v>73800</v>
      </c>
      <c r="C10" s="23" t="s">
        <v>49</v>
      </c>
      <c r="D10" s="24">
        <v>0</v>
      </c>
      <c r="E10" s="23" t="s">
        <v>50</v>
      </c>
      <c r="F10" s="25">
        <v>1041</v>
      </c>
    </row>
    <row r="11" spans="1:6" ht="21.75" customHeight="1">
      <c r="A11" s="21" t="s">
        <v>51</v>
      </c>
      <c r="B11" s="27">
        <v>0</v>
      </c>
      <c r="C11" s="23" t="s">
        <v>52</v>
      </c>
      <c r="D11" s="24">
        <v>0</v>
      </c>
      <c r="E11" s="23"/>
      <c r="F11" s="25"/>
    </row>
    <row r="12" spans="1:6" ht="21.75" customHeight="1">
      <c r="A12" s="21" t="s">
        <v>53</v>
      </c>
      <c r="B12" s="27">
        <v>0</v>
      </c>
      <c r="C12" s="23" t="s">
        <v>54</v>
      </c>
      <c r="D12" s="24">
        <v>4910</v>
      </c>
      <c r="E12" s="23"/>
      <c r="F12" s="25"/>
    </row>
    <row r="13" spans="1:6" ht="21.75" customHeight="1">
      <c r="A13" s="28"/>
      <c r="B13" s="27"/>
      <c r="C13" s="23" t="s">
        <v>55</v>
      </c>
      <c r="D13" s="24">
        <v>556</v>
      </c>
      <c r="E13" s="29"/>
      <c r="F13" s="25"/>
    </row>
    <row r="14" spans="1:6" ht="21.75" customHeight="1">
      <c r="A14" s="28"/>
      <c r="B14" s="27"/>
      <c r="C14" s="23" t="s">
        <v>56</v>
      </c>
      <c r="D14" s="24">
        <v>16</v>
      </c>
      <c r="E14" s="29"/>
      <c r="F14" s="30"/>
    </row>
    <row r="15" spans="1:6" ht="21.75" customHeight="1">
      <c r="A15" s="28" t="s">
        <v>57</v>
      </c>
      <c r="B15" s="22"/>
      <c r="C15" s="23" t="s">
        <v>58</v>
      </c>
      <c r="D15" s="24">
        <v>2523</v>
      </c>
      <c r="E15" s="29"/>
      <c r="F15" s="30"/>
    </row>
    <row r="16" spans="1:6" ht="21.75" customHeight="1">
      <c r="A16" s="28" t="s">
        <v>57</v>
      </c>
      <c r="B16" s="22"/>
      <c r="C16" s="23" t="s">
        <v>59</v>
      </c>
      <c r="D16" s="24">
        <v>101</v>
      </c>
      <c r="E16" s="29"/>
      <c r="F16" s="25"/>
    </row>
    <row r="17" spans="1:6" ht="21.75" customHeight="1">
      <c r="A17" s="28"/>
      <c r="B17" s="22"/>
      <c r="C17" s="23" t="s">
        <v>60</v>
      </c>
      <c r="D17" s="24">
        <v>6</v>
      </c>
      <c r="E17" s="29"/>
      <c r="F17" s="31"/>
    </row>
    <row r="18" spans="1:6" ht="21.75" customHeight="1">
      <c r="A18" s="28"/>
      <c r="B18" s="22"/>
      <c r="C18" s="23" t="s">
        <v>61</v>
      </c>
      <c r="D18" s="24">
        <f>31851+42174</f>
        <v>74025</v>
      </c>
      <c r="E18" s="29"/>
      <c r="F18" s="31"/>
    </row>
    <row r="19" spans="1:6" ht="21.75" customHeight="1">
      <c r="A19" s="28"/>
      <c r="B19" s="22"/>
      <c r="C19" s="23" t="s">
        <v>62</v>
      </c>
      <c r="D19" s="24">
        <v>200</v>
      </c>
      <c r="E19" s="29"/>
      <c r="F19" s="31"/>
    </row>
    <row r="20" spans="1:6" ht="21.75" customHeight="1">
      <c r="A20" s="28"/>
      <c r="B20" s="22"/>
      <c r="C20" s="23" t="s">
        <v>63</v>
      </c>
      <c r="D20" s="24">
        <v>0</v>
      </c>
      <c r="E20" s="29"/>
      <c r="F20" s="31"/>
    </row>
    <row r="21" spans="1:6" ht="21.75" customHeight="1">
      <c r="A21" s="32"/>
      <c r="B21" s="22"/>
      <c r="C21" s="23" t="s">
        <v>64</v>
      </c>
      <c r="D21" s="24">
        <v>2936</v>
      </c>
      <c r="E21" s="29"/>
      <c r="F21" s="31"/>
    </row>
    <row r="22" spans="1:6" ht="21.75" customHeight="1">
      <c r="A22" s="28"/>
      <c r="B22" s="22"/>
      <c r="C22" s="23" t="s">
        <v>65</v>
      </c>
      <c r="D22" s="24">
        <v>0</v>
      </c>
      <c r="E22" s="29"/>
      <c r="F22" s="31"/>
    </row>
    <row r="23" spans="1:6" ht="21.75" customHeight="1">
      <c r="A23" s="28" t="s">
        <v>57</v>
      </c>
      <c r="B23" s="22"/>
      <c r="C23" s="23" t="s">
        <v>66</v>
      </c>
      <c r="D23" s="24">
        <v>0</v>
      </c>
      <c r="E23" s="29"/>
      <c r="F23" s="31"/>
    </row>
    <row r="24" spans="1:6" ht="21.75" customHeight="1">
      <c r="A24" s="28" t="s">
        <v>57</v>
      </c>
      <c r="B24" s="22"/>
      <c r="C24" s="23" t="s">
        <v>67</v>
      </c>
      <c r="D24" s="24">
        <v>0</v>
      </c>
      <c r="E24" s="29"/>
      <c r="F24" s="31"/>
    </row>
    <row r="25" spans="1:6" ht="21.75" customHeight="1">
      <c r="A25" s="28" t="s">
        <v>57</v>
      </c>
      <c r="B25" s="22"/>
      <c r="C25" s="23" t="s">
        <v>68</v>
      </c>
      <c r="D25" s="24">
        <v>487</v>
      </c>
      <c r="E25" s="29"/>
      <c r="F25" s="31"/>
    </row>
    <row r="26" spans="1:6" ht="21.75" customHeight="1">
      <c r="A26" s="28" t="s">
        <v>57</v>
      </c>
      <c r="B26" s="22"/>
      <c r="C26" s="23" t="s">
        <v>69</v>
      </c>
      <c r="D26" s="24">
        <v>0</v>
      </c>
      <c r="E26" s="29"/>
      <c r="F26" s="31"/>
    </row>
    <row r="27" spans="1:6" ht="21.75" customHeight="1">
      <c r="A27" s="21"/>
      <c r="B27" s="22"/>
      <c r="C27" s="23" t="s">
        <v>70</v>
      </c>
      <c r="D27" s="24">
        <v>754</v>
      </c>
      <c r="E27" s="33"/>
      <c r="F27" s="31"/>
    </row>
    <row r="28" spans="1:6" ht="21.75" customHeight="1">
      <c r="A28" s="21"/>
      <c r="B28" s="22"/>
      <c r="C28" s="23" t="s">
        <v>135</v>
      </c>
      <c r="D28" s="24">
        <v>541</v>
      </c>
      <c r="E28" s="33"/>
      <c r="F28" s="31"/>
    </row>
    <row r="29" spans="1:6" ht="21.75" customHeight="1">
      <c r="A29" s="34" t="s">
        <v>71</v>
      </c>
      <c r="B29" s="22">
        <v>88660</v>
      </c>
      <c r="C29" s="123" t="s">
        <v>72</v>
      </c>
      <c r="D29" s="123"/>
      <c r="E29" s="123"/>
      <c r="F29" s="31">
        <v>88660</v>
      </c>
    </row>
    <row r="30" spans="1:6" ht="21.75" customHeight="1">
      <c r="A30" s="35" t="s">
        <v>21</v>
      </c>
      <c r="B30" s="36">
        <v>0</v>
      </c>
      <c r="C30" s="124" t="s">
        <v>73</v>
      </c>
      <c r="D30" s="124"/>
      <c r="E30" s="124"/>
      <c r="F30" s="30">
        <v>0</v>
      </c>
    </row>
    <row r="31" spans="1:6" ht="21.75" customHeight="1">
      <c r="A31" s="37" t="s">
        <v>74</v>
      </c>
      <c r="B31" s="38">
        <v>88660</v>
      </c>
      <c r="C31" s="125" t="s">
        <v>75</v>
      </c>
      <c r="D31" s="125"/>
      <c r="E31" s="125"/>
      <c r="F31" s="39">
        <v>88660</v>
      </c>
    </row>
    <row r="32" spans="1:3" ht="32.25" customHeight="1">
      <c r="A32" s="126"/>
      <c r="B32" s="127"/>
      <c r="C32" s="127"/>
    </row>
  </sheetData>
  <sheetProtection/>
  <mergeCells count="12">
    <mergeCell ref="C6:D6"/>
    <mergeCell ref="E6:F6"/>
    <mergeCell ref="C29:E29"/>
    <mergeCell ref="C30:E30"/>
    <mergeCell ref="C31:E31"/>
    <mergeCell ref="A32:C32"/>
    <mergeCell ref="A3:F3"/>
    <mergeCell ref="E4:F4"/>
    <mergeCell ref="A5:B5"/>
    <mergeCell ref="C5:F5"/>
    <mergeCell ref="A6:A7"/>
    <mergeCell ref="B6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3.5"/>
  <cols>
    <col min="1" max="1" width="21.875" style="0" customWidth="1"/>
    <col min="2" max="3" width="31.625" style="0" customWidth="1"/>
  </cols>
  <sheetData>
    <row r="1" ht="21" customHeight="1">
      <c r="A1" s="69" t="s">
        <v>129</v>
      </c>
    </row>
    <row r="2" spans="1:3" ht="91.5" customHeight="1">
      <c r="A2" s="128" t="s">
        <v>196</v>
      </c>
      <c r="B2" s="128"/>
      <c r="C2" s="128"/>
    </row>
    <row r="3" spans="1:3" ht="19.5" customHeight="1">
      <c r="A3" s="59"/>
      <c r="B3" s="59"/>
      <c r="C3" s="60" t="s">
        <v>14</v>
      </c>
    </row>
    <row r="4" spans="1:3" ht="35.25" customHeight="1">
      <c r="A4" s="46" t="s">
        <v>79</v>
      </c>
      <c r="B4" s="47" t="s">
        <v>80</v>
      </c>
      <c r="C4" s="48" t="s">
        <v>110</v>
      </c>
    </row>
    <row r="5" spans="1:3" ht="35.25" customHeight="1">
      <c r="A5" s="49"/>
      <c r="B5" s="50" t="s">
        <v>18</v>
      </c>
      <c r="C5" s="51">
        <v>251</v>
      </c>
    </row>
    <row r="6" spans="1:3" ht="35.25" customHeight="1">
      <c r="A6" s="52">
        <v>30201</v>
      </c>
      <c r="B6" s="52" t="s">
        <v>204</v>
      </c>
      <c r="C6" s="51">
        <f>40+1+4</f>
        <v>45</v>
      </c>
    </row>
    <row r="7" spans="1:3" ht="35.25" customHeight="1">
      <c r="A7" s="52">
        <v>30202</v>
      </c>
      <c r="B7" s="52" t="s">
        <v>205</v>
      </c>
      <c r="C7" s="51">
        <f>1+5</f>
        <v>6</v>
      </c>
    </row>
    <row r="8" spans="1:3" ht="35.25" customHeight="1">
      <c r="A8" s="52">
        <v>30205</v>
      </c>
      <c r="B8" s="52" t="s">
        <v>206</v>
      </c>
      <c r="C8" s="51">
        <v>2</v>
      </c>
    </row>
    <row r="9" spans="1:3" ht="35.25" customHeight="1">
      <c r="A9" s="52">
        <v>30206</v>
      </c>
      <c r="B9" s="52" t="s">
        <v>207</v>
      </c>
      <c r="C9" s="51">
        <f>22+3</f>
        <v>25</v>
      </c>
    </row>
    <row r="10" spans="1:3" ht="35.25" customHeight="1">
      <c r="A10" s="52">
        <v>30207</v>
      </c>
      <c r="B10" s="52" t="s">
        <v>208</v>
      </c>
      <c r="C10" s="51">
        <f>4+2</f>
        <v>6</v>
      </c>
    </row>
    <row r="11" spans="1:3" ht="35.25" customHeight="1">
      <c r="A11" s="52">
        <v>30208</v>
      </c>
      <c r="B11" s="52" t="s">
        <v>209</v>
      </c>
      <c r="C11" s="51">
        <v>0</v>
      </c>
    </row>
    <row r="12" spans="1:3" ht="35.25" customHeight="1">
      <c r="A12" s="52">
        <v>30209</v>
      </c>
      <c r="B12" s="52" t="s">
        <v>210</v>
      </c>
      <c r="C12" s="51">
        <f>40+1</f>
        <v>41</v>
      </c>
    </row>
    <row r="13" spans="1:3" ht="35.25" customHeight="1">
      <c r="A13" s="52">
        <v>30211</v>
      </c>
      <c r="B13" s="52" t="s">
        <v>211</v>
      </c>
      <c r="C13" s="51">
        <f>7+15</f>
        <v>22</v>
      </c>
    </row>
    <row r="14" spans="1:3" ht="35.25" customHeight="1">
      <c r="A14" s="52">
        <v>30213</v>
      </c>
      <c r="B14" s="52" t="s">
        <v>212</v>
      </c>
      <c r="C14" s="51">
        <f>15+2+2</f>
        <v>19</v>
      </c>
    </row>
    <row r="15" spans="1:3" s="109" customFormat="1" ht="35.25" customHeight="1">
      <c r="A15" s="111">
        <v>30215</v>
      </c>
      <c r="B15" s="111" t="s">
        <v>213</v>
      </c>
      <c r="C15" s="108">
        <v>1</v>
      </c>
    </row>
    <row r="16" spans="1:3" ht="35.25" customHeight="1">
      <c r="A16" s="52">
        <v>30218</v>
      </c>
      <c r="B16" s="52" t="s">
        <v>214</v>
      </c>
      <c r="C16" s="51">
        <v>0</v>
      </c>
    </row>
    <row r="17" spans="1:3" ht="35.25" customHeight="1">
      <c r="A17" s="52">
        <v>30229</v>
      </c>
      <c r="B17" s="52" t="s">
        <v>215</v>
      </c>
      <c r="C17" s="51">
        <v>40</v>
      </c>
    </row>
    <row r="18" spans="1:3" ht="35.25" customHeight="1">
      <c r="A18" s="52">
        <v>30231</v>
      </c>
      <c r="B18" s="52" t="s">
        <v>216</v>
      </c>
      <c r="C18" s="51">
        <v>8</v>
      </c>
    </row>
    <row r="19" spans="1:3" ht="35.25" customHeight="1">
      <c r="A19" s="52">
        <v>30299</v>
      </c>
      <c r="B19" s="52" t="s">
        <v>217</v>
      </c>
      <c r="C19" s="51">
        <v>20</v>
      </c>
    </row>
    <row r="20" spans="1:3" ht="35.25" customHeight="1">
      <c r="A20" s="52">
        <v>31002</v>
      </c>
      <c r="B20" s="52" t="s">
        <v>218</v>
      </c>
      <c r="C20" s="51">
        <v>16</v>
      </c>
    </row>
  </sheetData>
  <sheetProtection/>
  <mergeCells count="1">
    <mergeCell ref="A2:C2"/>
  </mergeCells>
  <printOptions/>
  <pageMargins left="0.75" right="0.75" top="1" bottom="0.35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5">
      <c r="A1" s="69" t="s">
        <v>127</v>
      </c>
    </row>
    <row r="2" spans="1:8" ht="74.25" customHeight="1">
      <c r="A2" s="128" t="s">
        <v>197</v>
      </c>
      <c r="B2" s="128"/>
      <c r="C2" s="128"/>
      <c r="D2" s="128"/>
      <c r="E2" s="128"/>
      <c r="F2" s="128"/>
      <c r="G2" s="128"/>
      <c r="H2" s="128"/>
    </row>
    <row r="3" spans="1:8" ht="13.5">
      <c r="A3" s="8"/>
      <c r="B3" s="8"/>
      <c r="C3" s="8"/>
      <c r="D3" s="8"/>
      <c r="E3" s="8"/>
      <c r="F3" s="9"/>
      <c r="G3" s="9"/>
      <c r="H3" s="9"/>
    </row>
    <row r="4" spans="1:8" ht="13.5">
      <c r="A4" s="5"/>
      <c r="B4" s="10"/>
      <c r="C4" s="10"/>
      <c r="D4" s="10"/>
      <c r="E4" s="10"/>
      <c r="F4" s="9"/>
      <c r="G4" s="9"/>
      <c r="H4" s="9" t="s">
        <v>0</v>
      </c>
    </row>
    <row r="5" spans="1:8" ht="34.5" customHeight="1">
      <c r="A5" s="154" t="s">
        <v>5</v>
      </c>
      <c r="B5" s="152" t="s">
        <v>6</v>
      </c>
      <c r="C5" s="152" t="s">
        <v>7</v>
      </c>
      <c r="D5" s="152"/>
      <c r="E5" s="152"/>
      <c r="F5" s="152" t="s">
        <v>8</v>
      </c>
      <c r="G5" s="152" t="s">
        <v>12</v>
      </c>
      <c r="H5" s="156" t="s">
        <v>13</v>
      </c>
    </row>
    <row r="6" spans="1:8" ht="37.5" customHeight="1">
      <c r="A6" s="155"/>
      <c r="B6" s="153"/>
      <c r="C6" s="61" t="s">
        <v>9</v>
      </c>
      <c r="D6" s="61" t="s">
        <v>10</v>
      </c>
      <c r="E6" s="61" t="s">
        <v>11</v>
      </c>
      <c r="F6" s="153"/>
      <c r="G6" s="153"/>
      <c r="H6" s="157"/>
    </row>
    <row r="7" spans="1:8" ht="43.5" customHeight="1">
      <c r="A7" s="62">
        <v>172</v>
      </c>
      <c r="B7" s="110">
        <v>33</v>
      </c>
      <c r="C7" s="64">
        <v>8</v>
      </c>
      <c r="D7" s="63">
        <v>0</v>
      </c>
      <c r="E7" s="63">
        <v>8</v>
      </c>
      <c r="F7" s="63">
        <f>100+3+20</f>
        <v>123</v>
      </c>
      <c r="G7" s="63">
        <v>1</v>
      </c>
      <c r="H7" s="65">
        <f>5+1+1</f>
        <v>7</v>
      </c>
    </row>
    <row r="8" spans="1:8" ht="13.5">
      <c r="A8" s="158"/>
      <c r="B8" s="158"/>
      <c r="C8" s="158"/>
      <c r="D8" s="158"/>
      <c r="E8" s="158"/>
      <c r="F8" s="158"/>
      <c r="G8" s="158"/>
      <c r="H8" s="158"/>
    </row>
    <row r="21" spans="1:8" ht="13.5">
      <c r="A21" s="151"/>
      <c r="B21" s="151"/>
      <c r="C21" s="151"/>
      <c r="D21" s="151"/>
      <c r="E21" s="151"/>
      <c r="F21" s="151"/>
      <c r="G21" s="151"/>
      <c r="H21" s="151"/>
    </row>
    <row r="31" ht="13.5">
      <c r="A31" s="11"/>
    </row>
  </sheetData>
  <sheetProtection/>
  <mergeCells count="9">
    <mergeCell ref="A21:H21"/>
    <mergeCell ref="G5:G6"/>
    <mergeCell ref="F5:F6"/>
    <mergeCell ref="A2:H2"/>
    <mergeCell ref="A5:A6"/>
    <mergeCell ref="B5:B6"/>
    <mergeCell ref="C5:E5"/>
    <mergeCell ref="H5:H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K5" sqref="K5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9.875" style="0" customWidth="1"/>
    <col min="5" max="5" width="14.375" style="0" customWidth="1"/>
    <col min="6" max="6" width="11.50390625" style="0" customWidth="1"/>
  </cols>
  <sheetData>
    <row r="1" ht="15">
      <c r="A1" s="69" t="s">
        <v>128</v>
      </c>
    </row>
    <row r="2" spans="1:6" ht="43.5" customHeight="1">
      <c r="A2" s="163" t="s">
        <v>198</v>
      </c>
      <c r="B2" s="163"/>
      <c r="C2" s="163"/>
      <c r="D2" s="163"/>
      <c r="E2" s="163"/>
      <c r="F2" s="163"/>
    </row>
    <row r="3" ht="13.5">
      <c r="F3" s="90" t="s">
        <v>114</v>
      </c>
    </row>
    <row r="4" spans="1:6" ht="14.25" customHeight="1">
      <c r="A4" s="164" t="s">
        <v>115</v>
      </c>
      <c r="B4" s="159" t="s">
        <v>116</v>
      </c>
      <c r="C4" s="159" t="s">
        <v>117</v>
      </c>
      <c r="D4" s="159" t="s">
        <v>118</v>
      </c>
      <c r="E4" s="159" t="s">
        <v>119</v>
      </c>
      <c r="F4" s="161" t="s">
        <v>120</v>
      </c>
    </row>
    <row r="5" spans="1:6" ht="81" customHeight="1">
      <c r="A5" s="165"/>
      <c r="B5" s="160"/>
      <c r="C5" s="160"/>
      <c r="D5" s="160"/>
      <c r="E5" s="160"/>
      <c r="F5" s="162"/>
    </row>
    <row r="6" spans="1:6" ht="13.5">
      <c r="A6" s="91" t="s">
        <v>121</v>
      </c>
      <c r="B6" s="92"/>
      <c r="C6" s="92"/>
      <c r="D6" s="92"/>
      <c r="E6" s="93"/>
      <c r="F6" s="94">
        <v>16</v>
      </c>
    </row>
    <row r="7" spans="1:6" ht="14.25" customHeight="1">
      <c r="A7" s="95" t="s">
        <v>122</v>
      </c>
      <c r="B7" s="96" t="s">
        <v>199</v>
      </c>
      <c r="C7" s="96" t="s">
        <v>200</v>
      </c>
      <c r="D7" s="96" t="s">
        <v>201</v>
      </c>
      <c r="E7" s="96" t="s">
        <v>203</v>
      </c>
      <c r="F7" s="97">
        <v>13</v>
      </c>
    </row>
    <row r="8" spans="1:6" ht="15">
      <c r="A8" s="98"/>
      <c r="B8" s="96" t="s">
        <v>199</v>
      </c>
      <c r="C8" s="96" t="s">
        <v>200</v>
      </c>
      <c r="D8" s="96" t="s">
        <v>202</v>
      </c>
      <c r="E8" s="96" t="s">
        <v>203</v>
      </c>
      <c r="F8" s="97">
        <v>3</v>
      </c>
    </row>
    <row r="9" spans="1:6" ht="15">
      <c r="A9" s="98"/>
      <c r="B9" s="96"/>
      <c r="C9" s="96"/>
      <c r="D9" s="96"/>
      <c r="E9" s="96"/>
      <c r="F9" s="97"/>
    </row>
    <row r="10" spans="1:6" ht="15">
      <c r="A10" s="98"/>
      <c r="B10" s="96"/>
      <c r="C10" s="96"/>
      <c r="D10" s="96"/>
      <c r="E10" s="96"/>
      <c r="F10" s="97"/>
    </row>
    <row r="11" spans="1:6" ht="15">
      <c r="A11" s="98"/>
      <c r="B11" s="96"/>
      <c r="C11" s="96"/>
      <c r="D11" s="96"/>
      <c r="E11" s="96"/>
      <c r="F11" s="97"/>
    </row>
    <row r="12" spans="1:6" ht="14.25" customHeight="1">
      <c r="A12" s="95" t="s">
        <v>123</v>
      </c>
      <c r="B12" s="96"/>
      <c r="C12" s="96"/>
      <c r="D12" s="96"/>
      <c r="E12" s="96"/>
      <c r="F12" s="97"/>
    </row>
    <row r="13" spans="1:6" ht="15">
      <c r="A13" s="98"/>
      <c r="B13" s="96"/>
      <c r="C13" s="96"/>
      <c r="D13" s="96"/>
      <c r="E13" s="96"/>
      <c r="F13" s="97"/>
    </row>
    <row r="14" spans="1:6" ht="15">
      <c r="A14" s="98"/>
      <c r="B14" s="96"/>
      <c r="C14" s="96"/>
      <c r="D14" s="96"/>
      <c r="E14" s="96"/>
      <c r="F14" s="97"/>
    </row>
    <row r="15" spans="1:6" ht="15">
      <c r="A15" s="98"/>
      <c r="B15" s="96"/>
      <c r="C15" s="96"/>
      <c r="D15" s="96"/>
      <c r="E15" s="96"/>
      <c r="F15" s="97"/>
    </row>
    <row r="16" spans="1:6" ht="15">
      <c r="A16" s="98"/>
      <c r="B16" s="96"/>
      <c r="C16" s="96"/>
      <c r="D16" s="96"/>
      <c r="E16" s="96"/>
      <c r="F16" s="97"/>
    </row>
    <row r="17" spans="1:6" ht="15">
      <c r="A17" s="98"/>
      <c r="B17" s="96"/>
      <c r="C17" s="96"/>
      <c r="D17" s="96"/>
      <c r="E17" s="96"/>
      <c r="F17" s="97"/>
    </row>
    <row r="18" spans="1:6" ht="14.25" customHeight="1">
      <c r="A18" s="95" t="s">
        <v>124</v>
      </c>
      <c r="B18" s="96"/>
      <c r="C18" s="96"/>
      <c r="D18" s="96"/>
      <c r="E18" s="96"/>
      <c r="F18" s="97"/>
    </row>
    <row r="19" spans="1:6" ht="15">
      <c r="A19" s="98"/>
      <c r="B19" s="96"/>
      <c r="C19" s="96"/>
      <c r="D19" s="96"/>
      <c r="E19" s="96"/>
      <c r="F19" s="97"/>
    </row>
    <row r="20" spans="1:6" ht="15">
      <c r="A20" s="98"/>
      <c r="B20" s="96"/>
      <c r="C20" s="96"/>
      <c r="D20" s="96"/>
      <c r="E20" s="96"/>
      <c r="F20" s="97"/>
    </row>
    <row r="21" spans="1:6" ht="15">
      <c r="A21" s="98"/>
      <c r="B21" s="96"/>
      <c r="C21" s="96"/>
      <c r="D21" s="96"/>
      <c r="E21" s="96"/>
      <c r="F21" s="97"/>
    </row>
    <row r="22" spans="1:6" ht="15">
      <c r="A22" s="98"/>
      <c r="B22" s="96"/>
      <c r="C22" s="96"/>
      <c r="D22" s="96"/>
      <c r="E22" s="92"/>
      <c r="F22" s="97"/>
    </row>
    <row r="23" spans="1:6" ht="15">
      <c r="A23" s="98"/>
      <c r="B23" s="96"/>
      <c r="C23" s="96"/>
      <c r="D23" s="96"/>
      <c r="E23" s="96"/>
      <c r="F23" s="97"/>
    </row>
    <row r="24" spans="1:6" ht="15">
      <c r="A24" s="99"/>
      <c r="B24" s="100"/>
      <c r="C24" s="100"/>
      <c r="D24" s="100"/>
      <c r="E24" s="100"/>
      <c r="F24" s="101"/>
    </row>
    <row r="25" ht="13.5">
      <c r="A25" s="90" t="s">
        <v>125</v>
      </c>
    </row>
    <row r="26" ht="13.5">
      <c r="A26" t="s">
        <v>126</v>
      </c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B12" sqref="B12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67" t="s">
        <v>17</v>
      </c>
      <c r="B1" s="12"/>
      <c r="C1" s="12"/>
      <c r="D1" s="12"/>
      <c r="E1" s="12"/>
      <c r="F1" s="12"/>
      <c r="G1" s="12"/>
    </row>
    <row r="2" spans="1:7" ht="32.25" customHeight="1">
      <c r="A2" s="139" t="s">
        <v>138</v>
      </c>
      <c r="B2" s="139"/>
      <c r="C2" s="139"/>
      <c r="D2" s="71"/>
      <c r="E2" s="71"/>
      <c r="F2" s="71"/>
      <c r="G2" s="71"/>
    </row>
    <row r="3" spans="1:3" ht="13.5">
      <c r="A3" s="1"/>
      <c r="C3" s="14" t="s">
        <v>14</v>
      </c>
    </row>
    <row r="4" spans="1:3" ht="32.25" customHeight="1">
      <c r="A4" s="140" t="s">
        <v>81</v>
      </c>
      <c r="B4" s="141"/>
      <c r="C4" s="72" t="s">
        <v>41</v>
      </c>
    </row>
    <row r="5" spans="1:3" ht="32.25" customHeight="1">
      <c r="A5" s="142" t="s">
        <v>82</v>
      </c>
      <c r="B5" s="143"/>
      <c r="C5" s="73"/>
    </row>
    <row r="6" spans="1:3" ht="32.25" customHeight="1">
      <c r="A6" s="137" t="s">
        <v>83</v>
      </c>
      <c r="B6" s="74" t="s">
        <v>22</v>
      </c>
      <c r="C6" s="76">
        <v>14860</v>
      </c>
    </row>
    <row r="7" spans="1:3" ht="32.25" customHeight="1">
      <c r="A7" s="137"/>
      <c r="B7" s="74" t="s">
        <v>84</v>
      </c>
      <c r="C7" s="76">
        <v>14860</v>
      </c>
    </row>
    <row r="8" spans="1:3" ht="32.25" customHeight="1">
      <c r="A8" s="137"/>
      <c r="B8" s="74" t="s">
        <v>85</v>
      </c>
      <c r="C8" s="76"/>
    </row>
    <row r="9" spans="1:3" ht="32.25" customHeight="1">
      <c r="A9" s="78" t="s">
        <v>86</v>
      </c>
      <c r="B9" s="74" t="s">
        <v>22</v>
      </c>
      <c r="C9" s="76">
        <v>73800</v>
      </c>
    </row>
    <row r="10" spans="1:3" ht="32.25" customHeight="1">
      <c r="A10" s="136" t="s">
        <v>19</v>
      </c>
      <c r="B10" s="74" t="s">
        <v>22</v>
      </c>
      <c r="C10" s="76"/>
    </row>
    <row r="11" spans="1:3" ht="32.25" customHeight="1">
      <c r="A11" s="136"/>
      <c r="B11" s="74" t="s">
        <v>87</v>
      </c>
      <c r="C11" s="76"/>
    </row>
    <row r="12" spans="1:3" ht="32.25" customHeight="1">
      <c r="A12" s="136"/>
      <c r="B12" s="74" t="s">
        <v>88</v>
      </c>
      <c r="C12" s="76"/>
    </row>
    <row r="13" spans="1:3" ht="32.25" customHeight="1">
      <c r="A13" s="137" t="s">
        <v>20</v>
      </c>
      <c r="B13" s="74" t="s">
        <v>22</v>
      </c>
      <c r="C13" s="76"/>
    </row>
    <row r="14" spans="1:3" ht="32.25" customHeight="1">
      <c r="A14" s="137"/>
      <c r="B14" s="74" t="s">
        <v>89</v>
      </c>
      <c r="C14" s="76"/>
    </row>
    <row r="15" spans="1:3" ht="32.25" customHeight="1">
      <c r="A15" s="137"/>
      <c r="B15" s="74" t="s">
        <v>90</v>
      </c>
      <c r="C15" s="76"/>
    </row>
    <row r="16" spans="1:3" ht="32.25" customHeight="1">
      <c r="A16" s="137"/>
      <c r="B16" s="74" t="s">
        <v>91</v>
      </c>
      <c r="C16" s="76"/>
    </row>
    <row r="17" spans="1:3" ht="32.25" customHeight="1">
      <c r="A17" s="137"/>
      <c r="B17" s="74" t="s">
        <v>92</v>
      </c>
      <c r="C17" s="76"/>
    </row>
    <row r="18" spans="1:3" ht="32.25" customHeight="1">
      <c r="A18" s="137" t="s">
        <v>93</v>
      </c>
      <c r="B18" s="74" t="s">
        <v>22</v>
      </c>
      <c r="C18" s="76">
        <v>88660</v>
      </c>
    </row>
    <row r="19" spans="1:3" ht="32.25" customHeight="1">
      <c r="A19" s="138"/>
      <c r="B19" s="75" t="s">
        <v>94</v>
      </c>
      <c r="C19" s="77">
        <v>0</v>
      </c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67" t="s">
        <v>77</v>
      </c>
      <c r="B1" s="12"/>
      <c r="C1" s="12"/>
      <c r="D1" s="12"/>
      <c r="E1" s="12"/>
    </row>
    <row r="2" spans="1:5" ht="32.25" customHeight="1">
      <c r="A2" s="139" t="s">
        <v>139</v>
      </c>
      <c r="B2" s="139"/>
      <c r="C2" s="139"/>
      <c r="D2" s="139"/>
      <c r="E2" s="139"/>
    </row>
    <row r="3" spans="1:5" ht="32.25" customHeight="1">
      <c r="A3" s="1"/>
      <c r="B3" s="13"/>
      <c r="C3" s="13"/>
      <c r="D3" s="13"/>
      <c r="E3" s="14" t="s">
        <v>14</v>
      </c>
    </row>
    <row r="4" spans="1:5" ht="32.25" customHeight="1">
      <c r="A4" s="40" t="s">
        <v>23</v>
      </c>
      <c r="B4" s="41" t="s">
        <v>24</v>
      </c>
      <c r="C4" s="41" t="s">
        <v>25</v>
      </c>
      <c r="D4" s="41" t="s">
        <v>26</v>
      </c>
      <c r="E4" s="42" t="s">
        <v>27</v>
      </c>
    </row>
    <row r="5" spans="1:5" ht="32.25" customHeight="1">
      <c r="A5" s="43">
        <v>88660</v>
      </c>
      <c r="B5" s="106">
        <v>6890</v>
      </c>
      <c r="C5" s="106">
        <v>80729</v>
      </c>
      <c r="D5" s="44">
        <v>1041</v>
      </c>
      <c r="E5" s="45">
        <v>0</v>
      </c>
    </row>
    <row r="7" ht="13.5">
      <c r="A7" s="1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20.50390625" style="16" bestFit="1" customWidth="1"/>
    <col min="2" max="2" width="17.375" style="16" customWidth="1"/>
    <col min="3" max="3" width="22.75390625" style="16" bestFit="1" customWidth="1"/>
    <col min="4" max="4" width="17.75390625" style="16" customWidth="1"/>
    <col min="5" max="16384" width="9.00390625" style="16" customWidth="1"/>
  </cols>
  <sheetData>
    <row r="1" ht="32.25" customHeight="1">
      <c r="A1" s="67" t="s">
        <v>133</v>
      </c>
    </row>
    <row r="2" spans="1:4" ht="32.25" customHeight="1">
      <c r="A2" s="128" t="s">
        <v>136</v>
      </c>
      <c r="B2" s="128"/>
      <c r="C2" s="128"/>
      <c r="D2" s="128"/>
    </row>
    <row r="3" spans="1:4" ht="32.25" customHeight="1">
      <c r="A3" s="1"/>
      <c r="B3" s="17"/>
      <c r="D3" s="79" t="s">
        <v>33</v>
      </c>
    </row>
    <row r="4" spans="1:4" ht="32.25" customHeight="1">
      <c r="A4" s="144" t="s">
        <v>112</v>
      </c>
      <c r="B4" s="145"/>
      <c r="C4" s="145" t="s">
        <v>113</v>
      </c>
      <c r="D4" s="146"/>
    </row>
    <row r="5" spans="1:4" ht="32.25" customHeight="1">
      <c r="A5" s="147" t="s">
        <v>95</v>
      </c>
      <c r="B5" s="148" t="s">
        <v>96</v>
      </c>
      <c r="C5" s="148" t="s">
        <v>97</v>
      </c>
      <c r="D5" s="149"/>
    </row>
    <row r="6" spans="1:4" ht="32.25" customHeight="1">
      <c r="A6" s="147"/>
      <c r="B6" s="148"/>
      <c r="C6" s="20" t="s">
        <v>95</v>
      </c>
      <c r="D6" s="80" t="s">
        <v>96</v>
      </c>
    </row>
    <row r="7" spans="1:4" ht="32.25" customHeight="1">
      <c r="A7" s="81" t="s">
        <v>98</v>
      </c>
      <c r="B7" s="82">
        <v>14860</v>
      </c>
      <c r="C7" s="83" t="s">
        <v>44</v>
      </c>
      <c r="D7" s="107">
        <v>6890</v>
      </c>
    </row>
    <row r="8" spans="1:4" ht="32.25" customHeight="1">
      <c r="A8" s="84" t="s">
        <v>99</v>
      </c>
      <c r="B8" s="82">
        <v>73800</v>
      </c>
      <c r="C8" s="83" t="s">
        <v>47</v>
      </c>
      <c r="D8" s="107">
        <v>80729</v>
      </c>
    </row>
    <row r="9" spans="1:4" ht="32.25" customHeight="1">
      <c r="A9" s="81"/>
      <c r="B9" s="85"/>
      <c r="C9" s="83" t="s">
        <v>50</v>
      </c>
      <c r="D9" s="107">
        <v>1041</v>
      </c>
    </row>
    <row r="10" spans="1:4" ht="32.25" customHeight="1">
      <c r="A10" s="86" t="s">
        <v>74</v>
      </c>
      <c r="B10" s="87">
        <v>88660</v>
      </c>
      <c r="C10" s="88" t="s">
        <v>75</v>
      </c>
      <c r="D10" s="89">
        <v>88660</v>
      </c>
    </row>
    <row r="11" spans="1:2" ht="32.25" customHeight="1">
      <c r="A11" s="126"/>
      <c r="B11" s="127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0.25390625" style="2" customWidth="1"/>
    <col min="2" max="2" width="36.125" style="2" customWidth="1"/>
    <col min="3" max="3" width="24.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2.75">
      <c r="A1" s="102"/>
    </row>
    <row r="2" ht="15">
      <c r="A2" s="68" t="s">
        <v>100</v>
      </c>
    </row>
    <row r="3" spans="1:19" ht="71.25" customHeight="1">
      <c r="A3" s="128" t="s">
        <v>140</v>
      </c>
      <c r="B3" s="150"/>
      <c r="C3" s="150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3" ht="19.5" customHeight="1">
      <c r="A4" s="5"/>
      <c r="C4" s="6" t="s">
        <v>0</v>
      </c>
    </row>
    <row r="5" spans="1:3" ht="25.5" customHeight="1">
      <c r="A5" s="112" t="s">
        <v>1</v>
      </c>
      <c r="B5" s="112" t="s">
        <v>2</v>
      </c>
      <c r="C5" s="112" t="s">
        <v>3</v>
      </c>
    </row>
    <row r="6" spans="1:3" ht="25.5" customHeight="1">
      <c r="A6" s="113"/>
      <c r="B6" s="114" t="s">
        <v>4</v>
      </c>
      <c r="C6" s="115">
        <v>88660</v>
      </c>
    </row>
    <row r="7" spans="1:3" ht="13.5">
      <c r="A7" s="116">
        <v>2010301</v>
      </c>
      <c r="B7" s="116" t="s">
        <v>141</v>
      </c>
      <c r="C7" s="117">
        <v>869</v>
      </c>
    </row>
    <row r="8" spans="1:3" ht="13.5">
      <c r="A8" s="116">
        <v>2010308</v>
      </c>
      <c r="B8" s="116" t="s">
        <v>142</v>
      </c>
      <c r="C8" s="117">
        <v>30</v>
      </c>
    </row>
    <row r="9" spans="1:3" ht="13.5">
      <c r="A9" s="116">
        <v>2010350</v>
      </c>
      <c r="B9" s="116" t="s">
        <v>144</v>
      </c>
      <c r="C9" s="117">
        <v>15</v>
      </c>
    </row>
    <row r="10" spans="1:3" ht="13.5">
      <c r="A10" s="116">
        <v>2010599</v>
      </c>
      <c r="B10" s="116" t="s">
        <v>143</v>
      </c>
      <c r="C10" s="117">
        <v>2</v>
      </c>
    </row>
    <row r="11" spans="1:3" ht="13.5">
      <c r="A11" s="116">
        <v>2010601</v>
      </c>
      <c r="B11" s="116" t="s">
        <v>141</v>
      </c>
      <c r="C11" s="117">
        <v>140</v>
      </c>
    </row>
    <row r="12" spans="1:3" ht="13.5">
      <c r="A12" s="116">
        <v>2010650</v>
      </c>
      <c r="B12" s="116" t="s">
        <v>144</v>
      </c>
      <c r="C12" s="117">
        <v>19</v>
      </c>
    </row>
    <row r="13" spans="1:3" ht="13.5">
      <c r="A13" s="116">
        <v>2011008</v>
      </c>
      <c r="B13" s="116" t="s">
        <v>145</v>
      </c>
      <c r="C13" s="117">
        <v>100</v>
      </c>
    </row>
    <row r="14" spans="1:3" ht="13.5">
      <c r="A14" s="116">
        <v>2011199</v>
      </c>
      <c r="B14" s="116" t="s">
        <v>178</v>
      </c>
      <c r="C14" s="117">
        <v>5</v>
      </c>
    </row>
    <row r="15" spans="1:3" ht="13.5">
      <c r="A15" s="116">
        <v>2011350</v>
      </c>
      <c r="B15" s="116" t="s">
        <v>144</v>
      </c>
      <c r="C15" s="117">
        <v>212</v>
      </c>
    </row>
    <row r="16" spans="1:3" ht="13.5">
      <c r="A16" s="116">
        <v>2012699</v>
      </c>
      <c r="B16" s="116" t="s">
        <v>179</v>
      </c>
      <c r="C16" s="117">
        <v>1</v>
      </c>
    </row>
    <row r="17" spans="1:3" ht="13.5">
      <c r="A17" s="116">
        <v>2012999</v>
      </c>
      <c r="B17" s="116" t="s">
        <v>146</v>
      </c>
      <c r="C17" s="117">
        <v>20</v>
      </c>
    </row>
    <row r="18" spans="1:3" ht="13.5">
      <c r="A18" s="116">
        <v>2013399</v>
      </c>
      <c r="B18" s="116" t="s">
        <v>180</v>
      </c>
      <c r="C18" s="117">
        <v>125</v>
      </c>
    </row>
    <row r="19" spans="1:3" ht="13.5">
      <c r="A19" s="116">
        <v>2013499</v>
      </c>
      <c r="B19" s="116" t="s">
        <v>181</v>
      </c>
      <c r="C19" s="117">
        <v>5</v>
      </c>
    </row>
    <row r="20" spans="1:3" ht="13.5">
      <c r="A20" s="116">
        <v>2013699</v>
      </c>
      <c r="B20" s="116" t="s">
        <v>147</v>
      </c>
      <c r="C20" s="117">
        <v>63</v>
      </c>
    </row>
    <row r="21" spans="1:3" ht="13.5">
      <c r="A21" s="116">
        <v>2050201</v>
      </c>
      <c r="B21" s="116" t="s">
        <v>220</v>
      </c>
      <c r="C21" s="117">
        <v>853</v>
      </c>
    </row>
    <row r="22" spans="1:3" ht="13.5">
      <c r="A22" s="116">
        <v>2050202</v>
      </c>
      <c r="B22" s="116" t="s">
        <v>148</v>
      </c>
      <c r="C22" s="117">
        <v>2561</v>
      </c>
    </row>
    <row r="23" spans="1:3" ht="13.5">
      <c r="A23" s="116">
        <v>2050203</v>
      </c>
      <c r="B23" s="116" t="s">
        <v>149</v>
      </c>
      <c r="C23" s="117">
        <v>1496</v>
      </c>
    </row>
    <row r="24" spans="1:3" ht="13.5">
      <c r="A24" s="116">
        <v>2060399</v>
      </c>
      <c r="B24" s="116" t="s">
        <v>150</v>
      </c>
      <c r="C24" s="117">
        <v>550</v>
      </c>
    </row>
    <row r="25" spans="1:3" ht="13.5">
      <c r="A25" s="116">
        <v>2060702</v>
      </c>
      <c r="B25" s="116" t="s">
        <v>151</v>
      </c>
      <c r="C25" s="117">
        <v>6</v>
      </c>
    </row>
    <row r="26" spans="1:3" ht="13.5">
      <c r="A26" s="116">
        <v>2070199</v>
      </c>
      <c r="B26" s="116" t="s">
        <v>152</v>
      </c>
      <c r="C26" s="117">
        <v>15</v>
      </c>
    </row>
    <row r="27" spans="1:3" ht="13.5">
      <c r="A27" s="116">
        <v>2070399</v>
      </c>
      <c r="B27" s="116" t="s">
        <v>153</v>
      </c>
      <c r="C27" s="117">
        <v>1</v>
      </c>
    </row>
    <row r="28" spans="1:3" ht="13.5">
      <c r="A28" s="116">
        <v>2080199</v>
      </c>
      <c r="B28" s="116" t="s">
        <v>182</v>
      </c>
      <c r="C28" s="117">
        <v>15</v>
      </c>
    </row>
    <row r="29" spans="1:3" ht="13.5">
      <c r="A29" s="116">
        <v>2080207</v>
      </c>
      <c r="B29" s="116" t="s">
        <v>154</v>
      </c>
      <c r="C29" s="117">
        <v>6</v>
      </c>
    </row>
    <row r="30" spans="1:3" ht="13.5">
      <c r="A30" s="116">
        <v>2080208</v>
      </c>
      <c r="B30" s="116" t="s">
        <v>155</v>
      </c>
      <c r="C30" s="117">
        <v>526</v>
      </c>
    </row>
    <row r="31" spans="1:3" ht="13.5">
      <c r="A31" s="116">
        <v>2080505</v>
      </c>
      <c r="B31" s="116" t="s">
        <v>183</v>
      </c>
      <c r="C31" s="117">
        <v>505</v>
      </c>
    </row>
    <row r="32" spans="1:3" ht="13.5">
      <c r="A32" s="116">
        <v>2080506</v>
      </c>
      <c r="B32" s="116" t="s">
        <v>184</v>
      </c>
      <c r="C32" s="117">
        <v>202</v>
      </c>
    </row>
    <row r="33" spans="1:3" ht="13.5">
      <c r="A33" s="116">
        <v>2080805</v>
      </c>
      <c r="B33" s="116" t="s">
        <v>156</v>
      </c>
      <c r="C33" s="117">
        <v>33</v>
      </c>
    </row>
    <row r="34" spans="1:3" ht="13.5">
      <c r="A34" s="116">
        <v>2080899</v>
      </c>
      <c r="B34" s="116" t="s">
        <v>157</v>
      </c>
      <c r="C34" s="117">
        <v>1001</v>
      </c>
    </row>
    <row r="35" spans="1:3" ht="13.5">
      <c r="A35" s="116">
        <v>2081002</v>
      </c>
      <c r="B35" s="116" t="s">
        <v>158</v>
      </c>
      <c r="C35" s="117">
        <v>24</v>
      </c>
    </row>
    <row r="36" spans="1:3" ht="13.5">
      <c r="A36" s="116">
        <v>2081004</v>
      </c>
      <c r="B36" s="116" t="s">
        <v>159</v>
      </c>
      <c r="C36" s="117">
        <v>68</v>
      </c>
    </row>
    <row r="37" spans="1:3" ht="13.5">
      <c r="A37" s="116">
        <v>2081901</v>
      </c>
      <c r="B37" s="116" t="s">
        <v>160</v>
      </c>
      <c r="C37" s="117">
        <v>4</v>
      </c>
    </row>
    <row r="38" spans="1:3" ht="13.5">
      <c r="A38" s="116">
        <v>2081902</v>
      </c>
      <c r="B38" s="116" t="s">
        <v>161</v>
      </c>
      <c r="C38" s="117">
        <v>3</v>
      </c>
    </row>
    <row r="39" spans="1:3" ht="13.5">
      <c r="A39" s="116">
        <v>2082102</v>
      </c>
      <c r="B39" s="116" t="s">
        <v>162</v>
      </c>
      <c r="C39" s="117">
        <v>1</v>
      </c>
    </row>
    <row r="40" spans="1:3" ht="13.5">
      <c r="A40" s="116">
        <v>2082501</v>
      </c>
      <c r="B40" s="116" t="s">
        <v>163</v>
      </c>
      <c r="C40" s="117">
        <v>13</v>
      </c>
    </row>
    <row r="41" spans="1:3" ht="13.5">
      <c r="A41" s="116">
        <v>2089901</v>
      </c>
      <c r="B41" s="116" t="s">
        <v>185</v>
      </c>
      <c r="C41" s="117">
        <v>120</v>
      </c>
    </row>
    <row r="42" spans="1:3" ht="13.5">
      <c r="A42" s="116">
        <v>2100499</v>
      </c>
      <c r="B42" s="116" t="s">
        <v>164</v>
      </c>
      <c r="C42" s="117">
        <v>10</v>
      </c>
    </row>
    <row r="43" spans="1:3" ht="13.5">
      <c r="A43" s="116">
        <v>2100799</v>
      </c>
      <c r="B43" s="116" t="s">
        <v>165</v>
      </c>
      <c r="C43" s="117">
        <v>12</v>
      </c>
    </row>
    <row r="44" spans="1:3" ht="13.5">
      <c r="A44" s="116">
        <v>2101204</v>
      </c>
      <c r="B44" s="116" t="s">
        <v>186</v>
      </c>
      <c r="C44" s="117">
        <v>80</v>
      </c>
    </row>
    <row r="45" spans="1:3" ht="13.5">
      <c r="A45" s="116">
        <v>2110199</v>
      </c>
      <c r="B45" s="116" t="s">
        <v>187</v>
      </c>
      <c r="C45" s="117">
        <v>6</v>
      </c>
    </row>
    <row r="46" spans="1:3" ht="13.5">
      <c r="A46" s="116">
        <v>2120104</v>
      </c>
      <c r="B46" s="116" t="s">
        <v>166</v>
      </c>
      <c r="C46" s="117">
        <v>188</v>
      </c>
    </row>
    <row r="47" spans="1:3" ht="13.5">
      <c r="A47" s="116">
        <v>2120501</v>
      </c>
      <c r="B47" s="116" t="s">
        <v>167</v>
      </c>
      <c r="C47" s="117">
        <v>37</v>
      </c>
    </row>
    <row r="48" spans="1:3" ht="13.5">
      <c r="A48" s="116">
        <v>2120801</v>
      </c>
      <c r="B48" s="116" t="s">
        <v>231</v>
      </c>
      <c r="C48" s="117">
        <v>8247</v>
      </c>
    </row>
    <row r="49" spans="1:3" ht="13.5">
      <c r="A49" s="116">
        <v>2120802</v>
      </c>
      <c r="B49" s="116" t="s">
        <v>232</v>
      </c>
      <c r="C49" s="117">
        <v>14913</v>
      </c>
    </row>
    <row r="50" spans="1:3" ht="13.5">
      <c r="A50" s="116">
        <v>2120803</v>
      </c>
      <c r="B50" s="116" t="s">
        <v>233</v>
      </c>
      <c r="C50" s="117">
        <v>250</v>
      </c>
    </row>
    <row r="51" spans="1:3" ht="13.5">
      <c r="A51" s="116">
        <v>2120810</v>
      </c>
      <c r="B51" s="116" t="s">
        <v>230</v>
      </c>
      <c r="C51" s="117">
        <v>42174</v>
      </c>
    </row>
    <row r="52" spans="1:3" ht="13.5">
      <c r="A52" s="116">
        <v>2120899</v>
      </c>
      <c r="B52" s="116" t="s">
        <v>234</v>
      </c>
      <c r="C52" s="117">
        <v>6417</v>
      </c>
    </row>
    <row r="53" spans="1:3" ht="13.5">
      <c r="A53" s="116">
        <v>2121399</v>
      </c>
      <c r="B53" s="116" t="s">
        <v>235</v>
      </c>
      <c r="C53" s="117">
        <v>1800</v>
      </c>
    </row>
    <row r="54" spans="1:3" ht="13.5">
      <c r="A54" s="116">
        <v>2130108</v>
      </c>
      <c r="B54" s="116" t="s">
        <v>168</v>
      </c>
      <c r="C54" s="117">
        <v>8</v>
      </c>
    </row>
    <row r="55" spans="1:3" ht="13.5">
      <c r="A55" s="116">
        <v>2130122</v>
      </c>
      <c r="B55" s="116" t="s">
        <v>169</v>
      </c>
      <c r="C55" s="117">
        <v>4</v>
      </c>
    </row>
    <row r="56" spans="1:3" ht="13.5">
      <c r="A56" s="116">
        <v>2130305</v>
      </c>
      <c r="B56" s="116" t="s">
        <v>189</v>
      </c>
      <c r="C56" s="117">
        <v>25</v>
      </c>
    </row>
    <row r="57" spans="1:3" ht="13.5">
      <c r="A57" s="116">
        <v>2130314</v>
      </c>
      <c r="B57" s="116" t="s">
        <v>190</v>
      </c>
      <c r="C57" s="117">
        <v>75</v>
      </c>
    </row>
    <row r="58" spans="1:3" ht="13.5">
      <c r="A58" s="116">
        <v>2130316</v>
      </c>
      <c r="B58" s="116" t="s">
        <v>191</v>
      </c>
      <c r="C58" s="117">
        <v>39</v>
      </c>
    </row>
    <row r="59" spans="1:3" ht="13.5">
      <c r="A59" s="116">
        <v>2130706</v>
      </c>
      <c r="B59" s="116" t="s">
        <v>170</v>
      </c>
      <c r="C59" s="117">
        <v>32</v>
      </c>
    </row>
    <row r="60" spans="1:3" ht="13.5">
      <c r="A60" s="116">
        <v>2130707</v>
      </c>
      <c r="B60" s="116" t="s">
        <v>171</v>
      </c>
      <c r="C60" s="117">
        <v>18</v>
      </c>
    </row>
    <row r="61" spans="1:3" ht="13.5">
      <c r="A61" s="116">
        <v>2150699</v>
      </c>
      <c r="B61" s="116" t="s">
        <v>172</v>
      </c>
      <c r="C61" s="117">
        <v>11</v>
      </c>
    </row>
    <row r="62" spans="1:3" ht="13.5">
      <c r="A62" s="116">
        <v>2150899</v>
      </c>
      <c r="B62" s="116" t="s">
        <v>173</v>
      </c>
      <c r="C62" s="117">
        <v>2926</v>
      </c>
    </row>
    <row r="63" spans="1:3" ht="13.5">
      <c r="A63" s="116">
        <v>2210201</v>
      </c>
      <c r="B63" s="116" t="s">
        <v>174</v>
      </c>
      <c r="C63" s="117">
        <v>333</v>
      </c>
    </row>
    <row r="64" spans="1:3" ht="13.5">
      <c r="A64" s="116">
        <v>2210202</v>
      </c>
      <c r="B64" s="116" t="s">
        <v>175</v>
      </c>
      <c r="C64" s="117">
        <v>126</v>
      </c>
    </row>
    <row r="65" spans="1:3" ht="13.5">
      <c r="A65" s="116">
        <v>2210203</v>
      </c>
      <c r="B65" s="116" t="s">
        <v>176</v>
      </c>
      <c r="C65" s="117">
        <v>27</v>
      </c>
    </row>
    <row r="66" spans="1:3" ht="13.5">
      <c r="A66" s="116">
        <v>227</v>
      </c>
      <c r="B66" s="116" t="s">
        <v>192</v>
      </c>
      <c r="C66" s="117">
        <v>541</v>
      </c>
    </row>
    <row r="67" spans="1:3" ht="13.5">
      <c r="A67" s="116">
        <v>22902</v>
      </c>
      <c r="B67" s="116" t="s">
        <v>193</v>
      </c>
      <c r="C67" s="117">
        <v>500</v>
      </c>
    </row>
    <row r="68" spans="1:3" ht="13.5">
      <c r="A68" s="116">
        <v>2299901</v>
      </c>
      <c r="B68" s="116" t="s">
        <v>177</v>
      </c>
      <c r="C68" s="117">
        <v>254</v>
      </c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28">
      <selection activeCell="C15" sqref="C15"/>
    </sheetView>
  </sheetViews>
  <sheetFormatPr defaultColWidth="9.00390625" defaultRowHeight="13.5"/>
  <cols>
    <col min="1" max="1" width="20.125" style="0" customWidth="1"/>
    <col min="2" max="2" width="21.875" style="0" customWidth="1"/>
    <col min="3" max="3" width="22.00390625" style="0" bestFit="1" customWidth="1"/>
    <col min="4" max="4" width="16.125" style="0" customWidth="1"/>
  </cols>
  <sheetData>
    <row r="1" ht="24" customHeight="1">
      <c r="A1" s="69" t="s">
        <v>132</v>
      </c>
    </row>
    <row r="2" spans="1:3" ht="60" customHeight="1">
      <c r="A2" s="128" t="s">
        <v>194</v>
      </c>
      <c r="B2" s="128"/>
      <c r="C2" s="128"/>
    </row>
    <row r="3" spans="1:3" ht="19.5" customHeight="1">
      <c r="A3" s="59"/>
      <c r="B3" s="59"/>
      <c r="C3" s="60" t="s">
        <v>14</v>
      </c>
    </row>
    <row r="4" spans="1:3" ht="35.25" customHeight="1">
      <c r="A4" s="46" t="s">
        <v>15</v>
      </c>
      <c r="B4" s="47" t="s">
        <v>16</v>
      </c>
      <c r="C4" s="48" t="s">
        <v>78</v>
      </c>
    </row>
    <row r="5" spans="2:3" s="16" customFormat="1" ht="32.25" customHeight="1">
      <c r="B5" s="166" t="s">
        <v>238</v>
      </c>
      <c r="C5" s="167">
        <v>6890</v>
      </c>
    </row>
    <row r="6" spans="1:3" s="16" customFormat="1" ht="32.25" customHeight="1">
      <c r="A6" s="166">
        <v>301</v>
      </c>
      <c r="B6" s="166" t="s">
        <v>239</v>
      </c>
      <c r="C6" s="167">
        <v>4296</v>
      </c>
    </row>
    <row r="7" spans="1:3" s="16" customFormat="1" ht="32.25" customHeight="1">
      <c r="A7" s="166">
        <v>30101</v>
      </c>
      <c r="B7" s="166" t="s">
        <v>245</v>
      </c>
      <c r="C7" s="167">
        <v>719</v>
      </c>
    </row>
    <row r="8" spans="1:3" s="16" customFormat="1" ht="32.25" customHeight="1">
      <c r="A8" s="166">
        <v>30102</v>
      </c>
      <c r="B8" s="166" t="s">
        <v>244</v>
      </c>
      <c r="C8" s="167">
        <v>301</v>
      </c>
    </row>
    <row r="9" spans="1:3" ht="13.5">
      <c r="A9" s="166">
        <v>30103</v>
      </c>
      <c r="B9" s="166" t="s">
        <v>243</v>
      </c>
      <c r="C9" s="167">
        <v>180</v>
      </c>
    </row>
    <row r="10" spans="1:3" ht="13.5">
      <c r="A10" s="166">
        <v>30104</v>
      </c>
      <c r="B10" s="166" t="s">
        <v>240</v>
      </c>
      <c r="C10" s="167">
        <v>393</v>
      </c>
    </row>
    <row r="11" spans="1:3" ht="13.5">
      <c r="A11" s="166">
        <v>30107</v>
      </c>
      <c r="B11" s="166" t="s">
        <v>242</v>
      </c>
      <c r="C11" s="167">
        <v>1583</v>
      </c>
    </row>
    <row r="12" spans="1:3" ht="13.5">
      <c r="A12" s="166">
        <v>30108</v>
      </c>
      <c r="B12" s="166" t="s">
        <v>241</v>
      </c>
      <c r="C12" s="167">
        <v>505</v>
      </c>
    </row>
    <row r="13" spans="1:3" ht="13.5">
      <c r="A13" s="166">
        <v>30109</v>
      </c>
      <c r="B13" s="166" t="s">
        <v>246</v>
      </c>
      <c r="C13" s="167">
        <v>202</v>
      </c>
    </row>
    <row r="14" spans="1:3" ht="13.5">
      <c r="A14" s="166">
        <v>30199</v>
      </c>
      <c r="B14" s="166" t="s">
        <v>247</v>
      </c>
      <c r="C14" s="167">
        <v>412</v>
      </c>
    </row>
    <row r="15" spans="1:3" ht="13.5">
      <c r="A15" s="166">
        <v>302</v>
      </c>
      <c r="B15" s="166" t="s">
        <v>248</v>
      </c>
      <c r="C15" s="167">
        <v>1021</v>
      </c>
    </row>
    <row r="16" spans="1:3" ht="13.5">
      <c r="A16" s="166">
        <v>30201</v>
      </c>
      <c r="B16" s="166" t="s">
        <v>204</v>
      </c>
      <c r="C16" s="167">
        <v>103</v>
      </c>
    </row>
    <row r="17" spans="1:3" ht="13.5">
      <c r="A17" s="166">
        <v>30202</v>
      </c>
      <c r="B17" s="166" t="s">
        <v>205</v>
      </c>
      <c r="C17" s="167">
        <v>5</v>
      </c>
    </row>
    <row r="18" spans="1:3" ht="13.5">
      <c r="A18" s="166">
        <v>30203</v>
      </c>
      <c r="B18" s="166" t="s">
        <v>249</v>
      </c>
      <c r="C18" s="167">
        <v>22</v>
      </c>
    </row>
    <row r="19" spans="1:3" ht="13.5">
      <c r="A19" s="166">
        <v>30205</v>
      </c>
      <c r="B19" s="166" t="s">
        <v>206</v>
      </c>
      <c r="C19" s="167">
        <v>37</v>
      </c>
    </row>
    <row r="20" spans="1:3" ht="13.5">
      <c r="A20" s="166">
        <v>30206</v>
      </c>
      <c r="B20" s="166" t="s">
        <v>207</v>
      </c>
      <c r="C20" s="167">
        <v>97</v>
      </c>
    </row>
    <row r="21" spans="1:3" ht="13.5">
      <c r="A21" s="166">
        <v>30207</v>
      </c>
      <c r="B21" s="166" t="s">
        <v>208</v>
      </c>
      <c r="C21" s="167">
        <v>24</v>
      </c>
    </row>
    <row r="22" spans="1:3" ht="13.5">
      <c r="A22" s="166">
        <v>30209</v>
      </c>
      <c r="B22" s="166" t="s">
        <v>210</v>
      </c>
      <c r="C22" s="167">
        <v>209</v>
      </c>
    </row>
    <row r="23" spans="1:3" ht="13.5">
      <c r="A23" s="166">
        <v>30211</v>
      </c>
      <c r="B23" s="166" t="s">
        <v>211</v>
      </c>
      <c r="C23" s="167">
        <v>20</v>
      </c>
    </row>
    <row r="24" spans="1:3" ht="13.5">
      <c r="A24" s="166">
        <v>30213</v>
      </c>
      <c r="B24" s="166" t="s">
        <v>250</v>
      </c>
      <c r="C24" s="167">
        <v>61</v>
      </c>
    </row>
    <row r="25" spans="1:3" ht="13.5">
      <c r="A25" s="166">
        <v>30214</v>
      </c>
      <c r="B25" s="166" t="s">
        <v>251</v>
      </c>
      <c r="C25" s="167">
        <v>11</v>
      </c>
    </row>
    <row r="26" spans="1:3" ht="13.5">
      <c r="A26" s="166">
        <v>30215</v>
      </c>
      <c r="B26" s="166" t="s">
        <v>213</v>
      </c>
      <c r="C26" s="167">
        <v>3</v>
      </c>
    </row>
    <row r="27" spans="1:3" ht="13.5">
      <c r="A27" s="166">
        <v>30216</v>
      </c>
      <c r="B27" s="166" t="s">
        <v>252</v>
      </c>
      <c r="C27" s="167">
        <v>16</v>
      </c>
    </row>
    <row r="28" spans="1:3" ht="13.5">
      <c r="A28" s="166">
        <v>30217</v>
      </c>
      <c r="B28" s="166" t="s">
        <v>253</v>
      </c>
      <c r="C28" s="167">
        <v>112</v>
      </c>
    </row>
    <row r="29" spans="1:3" ht="13.5">
      <c r="A29" s="166">
        <v>30218</v>
      </c>
      <c r="B29" s="166" t="s">
        <v>214</v>
      </c>
      <c r="C29" s="167">
        <v>20</v>
      </c>
    </row>
    <row r="30" spans="1:3" ht="13.5">
      <c r="A30" s="166">
        <v>30225</v>
      </c>
      <c r="B30" s="166" t="s">
        <v>254</v>
      </c>
      <c r="C30" s="167">
        <v>4</v>
      </c>
    </row>
    <row r="31" spans="1:3" ht="13.5">
      <c r="A31" s="166">
        <v>30226</v>
      </c>
      <c r="B31" s="166" t="s">
        <v>255</v>
      </c>
      <c r="C31" s="167">
        <v>49</v>
      </c>
    </row>
    <row r="32" spans="1:3" ht="13.5">
      <c r="A32" s="166">
        <v>30228</v>
      </c>
      <c r="B32" s="166" t="s">
        <v>256</v>
      </c>
      <c r="C32" s="167">
        <v>65</v>
      </c>
    </row>
    <row r="33" spans="1:3" ht="13.5">
      <c r="A33" s="166">
        <v>30229</v>
      </c>
      <c r="B33" s="166" t="s">
        <v>257</v>
      </c>
      <c r="C33" s="167">
        <v>79</v>
      </c>
    </row>
    <row r="34" spans="1:3" ht="13.5">
      <c r="A34" s="166">
        <v>30231</v>
      </c>
      <c r="B34" s="166" t="s">
        <v>216</v>
      </c>
      <c r="C34" s="167">
        <v>8</v>
      </c>
    </row>
    <row r="35" spans="1:3" ht="13.5">
      <c r="A35" s="166">
        <v>30239</v>
      </c>
      <c r="B35" s="166" t="s">
        <v>258</v>
      </c>
      <c r="C35" s="167">
        <v>26</v>
      </c>
    </row>
    <row r="36" spans="1:3" ht="13.5">
      <c r="A36" s="166">
        <v>30299</v>
      </c>
      <c r="B36" s="166" t="s">
        <v>217</v>
      </c>
      <c r="C36" s="167">
        <v>50</v>
      </c>
    </row>
    <row r="37" spans="1:3" ht="13.5">
      <c r="A37" s="166">
        <v>303</v>
      </c>
      <c r="B37" s="166" t="s">
        <v>259</v>
      </c>
      <c r="C37" s="167">
        <v>1573</v>
      </c>
    </row>
    <row r="38" spans="1:3" ht="13.5">
      <c r="A38" s="166">
        <v>30302</v>
      </c>
      <c r="B38" s="166" t="s">
        <v>260</v>
      </c>
      <c r="C38" s="167">
        <v>1015</v>
      </c>
    </row>
    <row r="39" spans="1:3" ht="13.5">
      <c r="A39" s="166">
        <v>30303</v>
      </c>
      <c r="B39" s="166" t="s">
        <v>261</v>
      </c>
      <c r="C39" s="167">
        <v>1</v>
      </c>
    </row>
    <row r="40" spans="1:3" ht="13.5">
      <c r="A40" s="166">
        <v>30304</v>
      </c>
      <c r="B40" s="166" t="s">
        <v>262</v>
      </c>
      <c r="C40" s="167">
        <v>9</v>
      </c>
    </row>
    <row r="41" spans="1:3" ht="13.5">
      <c r="A41" s="166">
        <v>30305</v>
      </c>
      <c r="B41" s="166" t="s">
        <v>263</v>
      </c>
      <c r="C41" s="167">
        <v>4</v>
      </c>
    </row>
    <row r="42" spans="1:3" ht="13.5">
      <c r="A42" s="166">
        <v>30309</v>
      </c>
      <c r="B42" s="166" t="s">
        <v>264</v>
      </c>
      <c r="C42" s="167">
        <v>4</v>
      </c>
    </row>
    <row r="43" spans="1:3" ht="13.5">
      <c r="A43" s="166">
        <v>30311</v>
      </c>
      <c r="B43" s="166" t="s">
        <v>265</v>
      </c>
      <c r="C43" s="167">
        <v>333</v>
      </c>
    </row>
    <row r="44" spans="1:3" ht="13.5">
      <c r="A44" s="166">
        <v>30312</v>
      </c>
      <c r="B44" s="166" t="s">
        <v>266</v>
      </c>
      <c r="C44" s="167">
        <v>126</v>
      </c>
    </row>
    <row r="45" spans="1:3" ht="13.5">
      <c r="A45" s="166">
        <v>30313</v>
      </c>
      <c r="B45" s="166" t="s">
        <v>267</v>
      </c>
      <c r="C45" s="167">
        <v>27</v>
      </c>
    </row>
    <row r="46" spans="1:3" ht="13.5">
      <c r="A46" s="166">
        <v>30399</v>
      </c>
      <c r="B46" s="166" t="s">
        <v>268</v>
      </c>
      <c r="C46" s="167">
        <v>53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4">
      <selection activeCell="C7" sqref="C7"/>
    </sheetView>
  </sheetViews>
  <sheetFormatPr defaultColWidth="9.00390625" defaultRowHeight="13.5"/>
  <cols>
    <col min="1" max="1" width="21.75390625" style="2" customWidth="1"/>
    <col min="2" max="2" width="40.625" style="2" customWidth="1"/>
    <col min="3" max="3" width="22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3.5">
      <c r="A1" s="70" t="s">
        <v>131</v>
      </c>
    </row>
    <row r="2" spans="1:19" ht="48" customHeight="1">
      <c r="A2" s="128" t="s">
        <v>236</v>
      </c>
      <c r="B2" s="128"/>
      <c r="C2" s="128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28</v>
      </c>
    </row>
    <row r="4" spans="1:3" ht="35.25" customHeight="1">
      <c r="A4" s="46" t="s">
        <v>29</v>
      </c>
      <c r="B4" s="47" t="s">
        <v>30</v>
      </c>
      <c r="C4" s="48" t="s">
        <v>31</v>
      </c>
    </row>
    <row r="5" spans="1:3" ht="35.25" customHeight="1">
      <c r="A5" s="49"/>
      <c r="B5" s="50" t="s">
        <v>32</v>
      </c>
      <c r="C5" s="51">
        <v>73800</v>
      </c>
    </row>
    <row r="6" spans="1:3" s="120" customFormat="1" ht="35.25" customHeight="1">
      <c r="A6" s="118">
        <v>2120801</v>
      </c>
      <c r="B6" s="118" t="s">
        <v>225</v>
      </c>
      <c r="C6" s="119">
        <v>8247</v>
      </c>
    </row>
    <row r="7" spans="1:3" s="120" customFormat="1" ht="35.25" customHeight="1">
      <c r="A7" s="118">
        <v>2120802</v>
      </c>
      <c r="B7" s="118" t="s">
        <v>226</v>
      </c>
      <c r="C7" s="119">
        <v>14913</v>
      </c>
    </row>
    <row r="8" spans="1:3" s="120" customFormat="1" ht="35.25" customHeight="1">
      <c r="A8" s="118">
        <v>2120810</v>
      </c>
      <c r="B8" s="122" t="s">
        <v>237</v>
      </c>
      <c r="C8" s="119">
        <v>42174</v>
      </c>
    </row>
    <row r="9" spans="1:3" s="120" customFormat="1" ht="35.25" customHeight="1">
      <c r="A9" s="118">
        <v>2120899</v>
      </c>
      <c r="B9" s="118" t="s">
        <v>227</v>
      </c>
      <c r="C9" s="119">
        <v>6417</v>
      </c>
    </row>
    <row r="10" spans="1:3" s="120" customFormat="1" ht="35.25" customHeight="1">
      <c r="A10" s="118">
        <v>2121399</v>
      </c>
      <c r="B10" s="118" t="s">
        <v>228</v>
      </c>
      <c r="C10" s="119">
        <v>1800</v>
      </c>
    </row>
    <row r="11" spans="1:3" s="120" customFormat="1" ht="35.25" customHeight="1">
      <c r="A11" s="118" t="s">
        <v>188</v>
      </c>
      <c r="B11" s="118" t="s">
        <v>229</v>
      </c>
      <c r="C11" s="119">
        <v>250</v>
      </c>
    </row>
    <row r="12" spans="1:3" ht="35.25" customHeight="1">
      <c r="A12" s="56"/>
      <c r="B12" s="57"/>
      <c r="C12" s="58"/>
    </row>
    <row r="15" ht="12.75">
      <c r="B15" s="7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22.875" style="2" customWidth="1"/>
    <col min="2" max="2" width="25.50390625" style="2" customWidth="1"/>
    <col min="3" max="3" width="19.87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3.5">
      <c r="A1" s="70" t="s">
        <v>101</v>
      </c>
    </row>
    <row r="2" spans="1:19" ht="71.25" customHeight="1">
      <c r="A2" s="128" t="s">
        <v>219</v>
      </c>
      <c r="B2" s="128"/>
      <c r="C2" s="128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"/>
      <c r="C3" s="6" t="s">
        <v>102</v>
      </c>
    </row>
    <row r="4" spans="1:3" ht="35.25" customHeight="1">
      <c r="A4" s="112" t="s">
        <v>103</v>
      </c>
      <c r="B4" s="112" t="s">
        <v>104</v>
      </c>
      <c r="C4" s="112" t="s">
        <v>105</v>
      </c>
    </row>
    <row r="5" spans="1:3" ht="35.25" customHeight="1">
      <c r="A5" s="113"/>
      <c r="B5" s="114" t="s">
        <v>106</v>
      </c>
      <c r="C5" s="115">
        <v>14860</v>
      </c>
    </row>
    <row r="6" spans="1:3" ht="13.5">
      <c r="A6" s="121">
        <v>2010301</v>
      </c>
      <c r="B6" s="121" t="s">
        <v>141</v>
      </c>
      <c r="C6" s="117">
        <v>869</v>
      </c>
    </row>
    <row r="7" spans="1:3" ht="13.5">
      <c r="A7" s="121">
        <v>2010308</v>
      </c>
      <c r="B7" s="121" t="s">
        <v>142</v>
      </c>
      <c r="C7" s="117">
        <v>30</v>
      </c>
    </row>
    <row r="8" spans="1:3" ht="13.5">
      <c r="A8" s="121">
        <v>2010350</v>
      </c>
      <c r="B8" s="121" t="s">
        <v>144</v>
      </c>
      <c r="C8" s="117">
        <v>15</v>
      </c>
    </row>
    <row r="9" spans="1:3" ht="13.5">
      <c r="A9" s="121">
        <v>2010599</v>
      </c>
      <c r="B9" s="121" t="s">
        <v>143</v>
      </c>
      <c r="C9" s="117">
        <v>2</v>
      </c>
    </row>
    <row r="10" spans="1:3" ht="13.5">
      <c r="A10" s="121">
        <v>2010601</v>
      </c>
      <c r="B10" s="121" t="s">
        <v>141</v>
      </c>
      <c r="C10" s="117">
        <v>140</v>
      </c>
    </row>
    <row r="11" spans="1:3" ht="13.5">
      <c r="A11" s="121">
        <v>2010650</v>
      </c>
      <c r="B11" s="121" t="s">
        <v>144</v>
      </c>
      <c r="C11" s="117">
        <v>19</v>
      </c>
    </row>
    <row r="12" spans="1:3" ht="13.5">
      <c r="A12" s="121">
        <v>2011008</v>
      </c>
      <c r="B12" s="121" t="s">
        <v>145</v>
      </c>
      <c r="C12" s="117">
        <v>100</v>
      </c>
    </row>
    <row r="13" spans="1:3" ht="13.5">
      <c r="A13" s="121">
        <v>2011199</v>
      </c>
      <c r="B13" s="121" t="s">
        <v>178</v>
      </c>
      <c r="C13" s="117">
        <v>5</v>
      </c>
    </row>
    <row r="14" spans="1:3" ht="13.5">
      <c r="A14" s="121">
        <v>2011350</v>
      </c>
      <c r="B14" s="121" t="s">
        <v>144</v>
      </c>
      <c r="C14" s="117">
        <v>212</v>
      </c>
    </row>
    <row r="15" spans="1:3" ht="13.5">
      <c r="A15" s="121">
        <v>2012699</v>
      </c>
      <c r="B15" s="121" t="s">
        <v>179</v>
      </c>
      <c r="C15" s="117">
        <v>1</v>
      </c>
    </row>
    <row r="16" spans="1:3" ht="13.5">
      <c r="A16" s="121">
        <v>2012999</v>
      </c>
      <c r="B16" s="121" t="s">
        <v>146</v>
      </c>
      <c r="C16" s="117">
        <v>20</v>
      </c>
    </row>
    <row r="17" spans="1:3" ht="13.5">
      <c r="A17" s="121">
        <v>2013399</v>
      </c>
      <c r="B17" s="121" t="s">
        <v>180</v>
      </c>
      <c r="C17" s="117">
        <v>125</v>
      </c>
    </row>
    <row r="18" spans="1:3" ht="13.5">
      <c r="A18" s="121">
        <v>2013499</v>
      </c>
      <c r="B18" s="121" t="s">
        <v>181</v>
      </c>
      <c r="C18" s="117">
        <v>5</v>
      </c>
    </row>
    <row r="19" spans="1:3" ht="13.5">
      <c r="A19" s="121">
        <v>2013699</v>
      </c>
      <c r="B19" s="121" t="s">
        <v>147</v>
      </c>
      <c r="C19" s="117">
        <v>63</v>
      </c>
    </row>
    <row r="20" spans="1:3" ht="13.5">
      <c r="A20" s="121">
        <v>2050201</v>
      </c>
      <c r="B20" s="121" t="s">
        <v>221</v>
      </c>
      <c r="C20" s="117">
        <v>853</v>
      </c>
    </row>
    <row r="21" spans="1:3" ht="13.5">
      <c r="A21" s="121">
        <v>2050202</v>
      </c>
      <c r="B21" s="121" t="s">
        <v>148</v>
      </c>
      <c r="C21" s="117">
        <v>2561</v>
      </c>
    </row>
    <row r="22" spans="1:3" ht="13.5">
      <c r="A22" s="121">
        <v>2050203</v>
      </c>
      <c r="B22" s="121" t="s">
        <v>149</v>
      </c>
      <c r="C22" s="117">
        <v>1496</v>
      </c>
    </row>
    <row r="23" spans="1:3" ht="13.5">
      <c r="A23" s="121">
        <v>2060399</v>
      </c>
      <c r="B23" s="121" t="s">
        <v>150</v>
      </c>
      <c r="C23" s="117">
        <v>550</v>
      </c>
    </row>
    <row r="24" spans="1:3" ht="13.5">
      <c r="A24" s="121">
        <v>2060702</v>
      </c>
      <c r="B24" s="121" t="s">
        <v>151</v>
      </c>
      <c r="C24" s="117">
        <v>6</v>
      </c>
    </row>
    <row r="25" spans="1:3" ht="13.5">
      <c r="A25" s="121">
        <v>2070199</v>
      </c>
      <c r="B25" s="121" t="s">
        <v>152</v>
      </c>
      <c r="C25" s="117">
        <v>15</v>
      </c>
    </row>
    <row r="26" spans="1:3" ht="13.5">
      <c r="A26" s="121">
        <v>2070399</v>
      </c>
      <c r="B26" s="121" t="s">
        <v>153</v>
      </c>
      <c r="C26" s="117">
        <v>1</v>
      </c>
    </row>
    <row r="27" spans="1:3" ht="13.5">
      <c r="A27" s="121">
        <v>2080199</v>
      </c>
      <c r="B27" s="121" t="s">
        <v>182</v>
      </c>
      <c r="C27" s="117">
        <v>15</v>
      </c>
    </row>
    <row r="28" spans="1:3" ht="13.5">
      <c r="A28" s="121">
        <v>2080207</v>
      </c>
      <c r="B28" s="121" t="s">
        <v>154</v>
      </c>
      <c r="C28" s="117">
        <v>6</v>
      </c>
    </row>
    <row r="29" spans="1:3" ht="13.5">
      <c r="A29" s="121">
        <v>2080208</v>
      </c>
      <c r="B29" s="121" t="s">
        <v>155</v>
      </c>
      <c r="C29" s="117">
        <v>526</v>
      </c>
    </row>
    <row r="30" spans="1:3" ht="13.5">
      <c r="A30" s="121">
        <v>2080505</v>
      </c>
      <c r="B30" s="121" t="s">
        <v>183</v>
      </c>
      <c r="C30" s="117">
        <v>505</v>
      </c>
    </row>
    <row r="31" spans="1:3" ht="13.5">
      <c r="A31" s="121">
        <v>2080506</v>
      </c>
      <c r="B31" s="121" t="s">
        <v>184</v>
      </c>
      <c r="C31" s="117">
        <v>202</v>
      </c>
    </row>
    <row r="32" spans="1:3" ht="13.5">
      <c r="A32" s="121">
        <v>2080805</v>
      </c>
      <c r="B32" s="121" t="s">
        <v>156</v>
      </c>
      <c r="C32" s="117">
        <v>33</v>
      </c>
    </row>
    <row r="33" spans="1:3" ht="13.5">
      <c r="A33" s="121">
        <v>2080899</v>
      </c>
      <c r="B33" s="121" t="s">
        <v>157</v>
      </c>
      <c r="C33" s="117">
        <v>1001</v>
      </c>
    </row>
    <row r="34" spans="1:3" ht="13.5">
      <c r="A34" s="121">
        <v>2081002</v>
      </c>
      <c r="B34" s="121" t="s">
        <v>158</v>
      </c>
      <c r="C34" s="117">
        <v>24</v>
      </c>
    </row>
    <row r="35" spans="1:3" ht="13.5">
      <c r="A35" s="121">
        <v>2081004</v>
      </c>
      <c r="B35" s="121" t="s">
        <v>159</v>
      </c>
      <c r="C35" s="117">
        <v>68</v>
      </c>
    </row>
    <row r="36" spans="1:3" ht="13.5">
      <c r="A36" s="121">
        <v>2081901</v>
      </c>
      <c r="B36" s="121" t="s">
        <v>160</v>
      </c>
      <c r="C36" s="117">
        <v>4</v>
      </c>
    </row>
    <row r="37" spans="1:3" ht="13.5">
      <c r="A37" s="121">
        <v>2081902</v>
      </c>
      <c r="B37" s="121" t="s">
        <v>161</v>
      </c>
      <c r="C37" s="117">
        <v>3</v>
      </c>
    </row>
    <row r="38" spans="1:3" ht="13.5">
      <c r="A38" s="121">
        <v>2082102</v>
      </c>
      <c r="B38" s="121" t="s">
        <v>162</v>
      </c>
      <c r="C38" s="117">
        <v>1</v>
      </c>
    </row>
    <row r="39" spans="1:3" ht="13.5">
      <c r="A39" s="121">
        <v>2082501</v>
      </c>
      <c r="B39" s="121" t="s">
        <v>163</v>
      </c>
      <c r="C39" s="117">
        <v>13</v>
      </c>
    </row>
    <row r="40" spans="1:3" ht="13.5">
      <c r="A40" s="121">
        <v>2089901</v>
      </c>
      <c r="B40" s="121" t="s">
        <v>185</v>
      </c>
      <c r="C40" s="117">
        <v>120</v>
      </c>
    </row>
    <row r="41" spans="1:3" ht="13.5">
      <c r="A41" s="121">
        <v>2100499</v>
      </c>
      <c r="B41" s="121" t="s">
        <v>164</v>
      </c>
      <c r="C41" s="117">
        <v>10</v>
      </c>
    </row>
    <row r="42" spans="1:3" ht="13.5">
      <c r="A42" s="121">
        <v>2100799</v>
      </c>
      <c r="B42" s="121" t="s">
        <v>165</v>
      </c>
      <c r="C42" s="117">
        <v>12</v>
      </c>
    </row>
    <row r="43" spans="1:3" ht="13.5">
      <c r="A43" s="121">
        <v>2101204</v>
      </c>
      <c r="B43" s="121" t="s">
        <v>186</v>
      </c>
      <c r="C43" s="117">
        <v>80</v>
      </c>
    </row>
    <row r="44" spans="1:3" ht="13.5">
      <c r="A44" s="121">
        <v>2110199</v>
      </c>
      <c r="B44" s="121" t="s">
        <v>187</v>
      </c>
      <c r="C44" s="117">
        <v>6</v>
      </c>
    </row>
    <row r="45" spans="1:3" ht="13.5">
      <c r="A45" s="121">
        <v>2120104</v>
      </c>
      <c r="B45" s="121" t="s">
        <v>166</v>
      </c>
      <c r="C45" s="117">
        <v>188</v>
      </c>
    </row>
    <row r="46" spans="1:3" ht="13.5">
      <c r="A46" s="121">
        <v>2120501</v>
      </c>
      <c r="B46" s="121" t="s">
        <v>167</v>
      </c>
      <c r="C46" s="117">
        <v>37</v>
      </c>
    </row>
    <row r="47" spans="1:3" ht="13.5">
      <c r="A47" s="121">
        <v>2130108</v>
      </c>
      <c r="B47" s="121" t="s">
        <v>168</v>
      </c>
      <c r="C47" s="117">
        <v>8</v>
      </c>
    </row>
    <row r="48" spans="1:3" ht="13.5">
      <c r="A48" s="121">
        <v>2130122</v>
      </c>
      <c r="B48" s="121" t="s">
        <v>169</v>
      </c>
      <c r="C48" s="117">
        <v>4</v>
      </c>
    </row>
    <row r="49" spans="1:3" ht="13.5">
      <c r="A49" s="121">
        <v>2130305</v>
      </c>
      <c r="B49" s="121" t="s">
        <v>189</v>
      </c>
      <c r="C49" s="117">
        <v>25</v>
      </c>
    </row>
    <row r="50" spans="1:3" ht="13.5">
      <c r="A50" s="121">
        <v>2130314</v>
      </c>
      <c r="B50" s="121" t="s">
        <v>190</v>
      </c>
      <c r="C50" s="117">
        <v>75</v>
      </c>
    </row>
    <row r="51" spans="1:3" ht="13.5">
      <c r="A51" s="121">
        <v>2130316</v>
      </c>
      <c r="B51" s="121" t="s">
        <v>191</v>
      </c>
      <c r="C51" s="117">
        <v>39</v>
      </c>
    </row>
    <row r="52" spans="1:3" ht="13.5">
      <c r="A52" s="121">
        <v>2130706</v>
      </c>
      <c r="B52" s="121" t="s">
        <v>170</v>
      </c>
      <c r="C52" s="117">
        <v>32</v>
      </c>
    </row>
    <row r="53" spans="1:3" ht="13.5">
      <c r="A53" s="121">
        <v>2130707</v>
      </c>
      <c r="B53" s="121" t="s">
        <v>171</v>
      </c>
      <c r="C53" s="117">
        <v>18</v>
      </c>
    </row>
    <row r="54" spans="1:3" ht="13.5">
      <c r="A54" s="121">
        <v>2150699</v>
      </c>
      <c r="B54" s="121" t="s">
        <v>172</v>
      </c>
      <c r="C54" s="117">
        <v>11</v>
      </c>
    </row>
    <row r="55" spans="1:3" ht="13.5">
      <c r="A55" s="121">
        <v>2150899</v>
      </c>
      <c r="B55" s="121" t="s">
        <v>173</v>
      </c>
      <c r="C55" s="117">
        <v>2926</v>
      </c>
    </row>
    <row r="56" spans="1:3" ht="13.5">
      <c r="A56" s="121">
        <v>2210201</v>
      </c>
      <c r="B56" s="121" t="s">
        <v>174</v>
      </c>
      <c r="C56" s="117">
        <v>333</v>
      </c>
    </row>
    <row r="57" spans="1:3" ht="13.5">
      <c r="A57" s="121">
        <v>2210202</v>
      </c>
      <c r="B57" s="121" t="s">
        <v>175</v>
      </c>
      <c r="C57" s="117">
        <v>126</v>
      </c>
    </row>
    <row r="58" spans="1:3" ht="13.5">
      <c r="A58" s="121">
        <v>2210203</v>
      </c>
      <c r="B58" s="121" t="s">
        <v>176</v>
      </c>
      <c r="C58" s="117">
        <v>27</v>
      </c>
    </row>
    <row r="59" spans="1:3" ht="13.5">
      <c r="A59" s="121">
        <v>227</v>
      </c>
      <c r="B59" s="121" t="s">
        <v>192</v>
      </c>
      <c r="C59" s="117">
        <v>541</v>
      </c>
    </row>
    <row r="60" spans="1:3" ht="13.5">
      <c r="A60" s="121">
        <v>22902</v>
      </c>
      <c r="B60" s="121" t="s">
        <v>193</v>
      </c>
      <c r="C60" s="117">
        <v>500</v>
      </c>
    </row>
    <row r="61" spans="1:3" ht="13.5">
      <c r="A61" s="121">
        <v>2299901</v>
      </c>
      <c r="B61" s="121" t="s">
        <v>177</v>
      </c>
      <c r="C61" s="117">
        <v>254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70" t="s">
        <v>130</v>
      </c>
    </row>
    <row r="2" spans="1:3" ht="91.5" customHeight="1">
      <c r="A2" s="128" t="s">
        <v>195</v>
      </c>
      <c r="B2" s="128"/>
      <c r="C2" s="128"/>
    </row>
    <row r="3" spans="1:3" ht="19.5" customHeight="1">
      <c r="A3" s="59"/>
      <c r="B3" s="59"/>
      <c r="C3" s="60" t="s">
        <v>14</v>
      </c>
    </row>
    <row r="4" spans="1:3" ht="35.25" customHeight="1">
      <c r="A4" s="46" t="s">
        <v>107</v>
      </c>
      <c r="B4" s="47" t="s">
        <v>108</v>
      </c>
      <c r="C4" s="48" t="s">
        <v>111</v>
      </c>
    </row>
    <row r="5" spans="1:3" ht="35.25" customHeight="1">
      <c r="A5" s="49"/>
      <c r="B5" s="50" t="s">
        <v>109</v>
      </c>
      <c r="C5" s="51">
        <v>6890</v>
      </c>
    </row>
    <row r="6" spans="1:3" s="120" customFormat="1" ht="35.25" customHeight="1">
      <c r="A6" s="118">
        <v>301</v>
      </c>
      <c r="B6" s="118" t="s">
        <v>222</v>
      </c>
      <c r="C6" s="119">
        <v>4296</v>
      </c>
    </row>
    <row r="7" spans="1:3" s="120" customFormat="1" ht="35.25" customHeight="1">
      <c r="A7" s="118">
        <v>302</v>
      </c>
      <c r="B7" s="118" t="s">
        <v>223</v>
      </c>
      <c r="C7" s="119">
        <v>1021</v>
      </c>
    </row>
    <row r="8" spans="1:3" s="120" customFormat="1" ht="35.25" customHeight="1">
      <c r="A8" s="118">
        <v>303</v>
      </c>
      <c r="B8" s="118" t="s">
        <v>224</v>
      </c>
      <c r="C8" s="119">
        <v>1573</v>
      </c>
    </row>
    <row r="9" spans="1:3" ht="35.25" customHeight="1">
      <c r="A9" s="49"/>
      <c r="B9" s="53"/>
      <c r="C9" s="54"/>
    </row>
    <row r="10" spans="1:3" ht="35.25" customHeight="1">
      <c r="A10" s="49"/>
      <c r="B10" s="55"/>
      <c r="C10" s="54"/>
    </row>
    <row r="11" spans="1:3" ht="35.25" customHeight="1">
      <c r="A11" s="49"/>
      <c r="B11" s="53"/>
      <c r="C11" s="54"/>
    </row>
    <row r="12" spans="1:3" ht="35.25" customHeight="1">
      <c r="A12" s="49"/>
      <c r="B12" s="53"/>
      <c r="C12" s="54"/>
    </row>
    <row r="13" spans="1:3" ht="35.25" customHeight="1">
      <c r="A13" s="56"/>
      <c r="B13" s="57"/>
      <c r="C13" s="58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2017-02-14T06:07:23Z</cp:lastPrinted>
  <dcterms:created xsi:type="dcterms:W3CDTF">2015-02-10T10:50:39Z</dcterms:created>
  <dcterms:modified xsi:type="dcterms:W3CDTF">2017-02-14T07:57:20Z</dcterms:modified>
  <cp:category/>
  <cp:version/>
  <cp:contentType/>
  <cp:contentStatus/>
</cp:coreProperties>
</file>